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толовая\на сайт в раздел food типовое меню и календарь питания\весна-лето\"/>
    </mc:Choice>
  </mc:AlternateContent>
  <bookViews>
    <workbookView xWindow="0" yWindow="0" windowWidth="23040" windowHeight="99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3" i="1" l="1"/>
  <c r="A233" i="1"/>
  <c r="L232" i="1"/>
  <c r="J232" i="1"/>
  <c r="I232" i="1"/>
  <c r="H232" i="1"/>
  <c r="G232" i="1"/>
  <c r="F232" i="1"/>
  <c r="B223" i="1"/>
  <c r="A223" i="1"/>
  <c r="L233" i="1"/>
  <c r="J233" i="1"/>
  <c r="I233" i="1"/>
  <c r="H233" i="1"/>
  <c r="B214" i="1"/>
  <c r="A214" i="1"/>
  <c r="L213" i="1"/>
  <c r="J213" i="1"/>
  <c r="I213" i="1"/>
  <c r="H213" i="1"/>
  <c r="G213" i="1"/>
  <c r="F213" i="1"/>
  <c r="B204" i="1"/>
  <c r="A204" i="1"/>
  <c r="I214" i="1"/>
  <c r="H214" i="1"/>
  <c r="B109" i="1"/>
  <c r="B119" i="1"/>
  <c r="A119" i="1"/>
  <c r="L118" i="1"/>
  <c r="J118" i="1"/>
  <c r="I118" i="1"/>
  <c r="H118" i="1"/>
  <c r="G118" i="1"/>
  <c r="F118" i="1"/>
  <c r="A109" i="1"/>
  <c r="J214" i="1" l="1"/>
  <c r="L119" i="1"/>
  <c r="L214" i="1"/>
  <c r="H119" i="1"/>
  <c r="I119" i="1"/>
  <c r="J119" i="1"/>
  <c r="F214" i="1"/>
  <c r="G214" i="1"/>
  <c r="G233" i="1"/>
  <c r="G119" i="1"/>
  <c r="F233" i="1"/>
  <c r="F119" i="1"/>
  <c r="B195" i="1"/>
  <c r="A195" i="1"/>
  <c r="L194" i="1"/>
  <c r="J194" i="1"/>
  <c r="I194" i="1"/>
  <c r="H194" i="1"/>
  <c r="G194" i="1"/>
  <c r="F194" i="1"/>
  <c r="B185" i="1"/>
  <c r="A185" i="1"/>
  <c r="B176" i="1"/>
  <c r="A176" i="1"/>
  <c r="L175" i="1"/>
  <c r="J175" i="1"/>
  <c r="I175" i="1"/>
  <c r="H175" i="1"/>
  <c r="G175" i="1"/>
  <c r="F175" i="1"/>
  <c r="B166" i="1"/>
  <c r="A166" i="1"/>
  <c r="L176" i="1"/>
  <c r="J176" i="1"/>
  <c r="I176" i="1"/>
  <c r="B157" i="1"/>
  <c r="A157" i="1"/>
  <c r="L156" i="1"/>
  <c r="J156" i="1"/>
  <c r="I156" i="1"/>
  <c r="H156" i="1"/>
  <c r="G156" i="1"/>
  <c r="F156" i="1"/>
  <c r="B147" i="1"/>
  <c r="A147" i="1"/>
  <c r="L157" i="1"/>
  <c r="J157" i="1"/>
  <c r="I157" i="1"/>
  <c r="H157" i="1"/>
  <c r="G157" i="1"/>
  <c r="F157" i="1"/>
  <c r="B138" i="1"/>
  <c r="A138" i="1"/>
  <c r="L137" i="1"/>
  <c r="J137" i="1"/>
  <c r="I137" i="1"/>
  <c r="H137" i="1"/>
  <c r="G137" i="1"/>
  <c r="F137" i="1"/>
  <c r="B128" i="1"/>
  <c r="A128" i="1"/>
  <c r="G138" i="1"/>
  <c r="F138" i="1"/>
  <c r="B100" i="1"/>
  <c r="A100" i="1"/>
  <c r="L99" i="1"/>
  <c r="J99" i="1"/>
  <c r="I99" i="1"/>
  <c r="H99" i="1"/>
  <c r="G99" i="1"/>
  <c r="F99" i="1"/>
  <c r="B90" i="1"/>
  <c r="A90" i="1"/>
  <c r="B81" i="1"/>
  <c r="A81" i="1"/>
  <c r="L80" i="1"/>
  <c r="J80" i="1"/>
  <c r="I80" i="1"/>
  <c r="H80" i="1"/>
  <c r="G80" i="1"/>
  <c r="F80" i="1"/>
  <c r="B71" i="1"/>
  <c r="A71" i="1"/>
  <c r="B62" i="1"/>
  <c r="A62" i="1"/>
  <c r="L61" i="1"/>
  <c r="J61" i="1"/>
  <c r="I61" i="1"/>
  <c r="H61" i="1"/>
  <c r="G61" i="1"/>
  <c r="F61" i="1"/>
  <c r="B52" i="1"/>
  <c r="A52" i="1"/>
  <c r="L62" i="1"/>
  <c r="J62" i="1"/>
  <c r="I62" i="1"/>
  <c r="B43" i="1"/>
  <c r="A43" i="1"/>
  <c r="L42" i="1"/>
  <c r="J42" i="1"/>
  <c r="I42" i="1"/>
  <c r="H42" i="1"/>
  <c r="G42" i="1"/>
  <c r="F42" i="1"/>
  <c r="B33" i="1"/>
  <c r="A33" i="1"/>
  <c r="L43" i="1"/>
  <c r="J43" i="1"/>
  <c r="I43" i="1"/>
  <c r="H43" i="1"/>
  <c r="G43" i="1"/>
  <c r="F43" i="1"/>
  <c r="B24" i="1"/>
  <c r="A24" i="1"/>
  <c r="L23" i="1"/>
  <c r="J23" i="1"/>
  <c r="I23" i="1"/>
  <c r="H23" i="1"/>
  <c r="G23" i="1"/>
  <c r="F23" i="1"/>
  <c r="B14" i="1"/>
  <c r="A14" i="1"/>
  <c r="G24" i="1"/>
  <c r="F24" i="1"/>
  <c r="H81" i="1" l="1"/>
  <c r="I195" i="1"/>
  <c r="F62" i="1"/>
  <c r="J81" i="1"/>
  <c r="F176" i="1"/>
  <c r="J195" i="1"/>
  <c r="H195" i="1"/>
  <c r="I81" i="1"/>
  <c r="L81" i="1"/>
  <c r="G176" i="1"/>
  <c r="L195" i="1"/>
  <c r="G62" i="1"/>
  <c r="H62" i="1"/>
  <c r="H176" i="1"/>
  <c r="H24" i="1"/>
  <c r="H138" i="1"/>
  <c r="J138" i="1"/>
  <c r="I24" i="1"/>
  <c r="I138" i="1"/>
  <c r="F100" i="1"/>
  <c r="L24" i="1"/>
  <c r="G100" i="1"/>
  <c r="L138" i="1"/>
  <c r="H100" i="1"/>
  <c r="I100" i="1"/>
  <c r="F81" i="1"/>
  <c r="J100" i="1"/>
  <c r="F195" i="1"/>
  <c r="J24" i="1"/>
  <c r="G81" i="1"/>
  <c r="L100" i="1"/>
  <c r="G195" i="1"/>
  <c r="L234" i="1" l="1"/>
  <c r="I234" i="1"/>
  <c r="H234" i="1"/>
  <c r="J234" i="1"/>
  <c r="G234" i="1"/>
  <c r="F234" i="1"/>
</calcChain>
</file>

<file path=xl/sharedStrings.xml><?xml version="1.0" encoding="utf-8"?>
<sst xmlns="http://schemas.openxmlformats.org/spreadsheetml/2006/main" count="335" uniqueCount="108">
  <si>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</si>
  <si>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</si>
  <si>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</si>
  <si>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</si>
  <si>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</si>
  <si>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</si>
  <si>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</si>
  <si>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</si>
  <si>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</si>
  <si>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</si>
  <si>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</si>
  <si>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</si>
  <si>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</si>
  <si>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</si>
  <si>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</si>
  <si>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</si>
  <si>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</si>
  <si>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</si>
  <si>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</si>
  <si>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</si>
  <si>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</si>
  <si>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</si>
  <si>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</si>
  <si>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</si>
  <si>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</si>
  <si>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</si>
  <si>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</si>
  <si>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</si>
  <si>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</si>
  <si>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</si>
  <si>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</si>
  <si>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</si>
  <si>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</si>
  <si>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</si>
  <si>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</si>
  <si>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</si>
  <si>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</si>
  <si>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</si>
  <si>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</si>
  <si>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Хохрякова Е.А.</t>
  </si>
  <si>
    <t>суп картофельный с макаронными изделиями</t>
  </si>
  <si>
    <t>плов из птицы</t>
  </si>
  <si>
    <t>компот из изюма</t>
  </si>
  <si>
    <t>рассольник ленинградский</t>
  </si>
  <si>
    <t>котлета рыбная "Нептун"</t>
  </si>
  <si>
    <t>компот из свежих яблок</t>
  </si>
  <si>
    <t>борщ с капустой и картофелем</t>
  </si>
  <si>
    <t>фрикадельки "Петушок"</t>
  </si>
  <si>
    <t>макароны отварные</t>
  </si>
  <si>
    <t>компот из сухофруктов</t>
  </si>
  <si>
    <t>суп картофельный с бобовыми</t>
  </si>
  <si>
    <t>котлеты, биточки, шницели</t>
  </si>
  <si>
    <t xml:space="preserve"> рис отварной с томатным соусом</t>
  </si>
  <si>
    <t>напиток апельсиновый</t>
  </si>
  <si>
    <t>щи из свежей капусты с картофелем</t>
  </si>
  <si>
    <t>колбаска "Витаминка"</t>
  </si>
  <si>
    <t>каша вязкая пшеничная</t>
  </si>
  <si>
    <t>каша вязкая пшеничная с молочным соусом</t>
  </si>
  <si>
    <t>компот из плодов или ягод сушеных</t>
  </si>
  <si>
    <t>винегет овощной</t>
  </si>
  <si>
    <t>агырчи шыд</t>
  </si>
  <si>
    <t>котлета "Детская"</t>
  </si>
  <si>
    <t>каша вязкая  гречневая</t>
  </si>
  <si>
    <t>суп крестьянский с крупой</t>
  </si>
  <si>
    <t>мясо птицы отварное</t>
  </si>
  <si>
    <t>макаронные изделия отварные</t>
  </si>
  <si>
    <t>салат из свеклы с изюмом</t>
  </si>
  <si>
    <t>суп-лапша домашняя</t>
  </si>
  <si>
    <t>тефтели (первый вариант)</t>
  </si>
  <si>
    <t>гуляш из говядины</t>
  </si>
  <si>
    <t>рис отварной с томатным соусом</t>
  </si>
  <si>
    <t>винегрет овощной</t>
  </si>
  <si>
    <t>суп картофельный с крупой</t>
  </si>
  <si>
    <t>картофельное пюре</t>
  </si>
  <si>
    <t>компот из чернослива, кураги, изюма</t>
  </si>
  <si>
    <t>Каша гречневая на молоке</t>
  </si>
  <si>
    <t>Кофейный напиток</t>
  </si>
  <si>
    <t>Яблоко</t>
  </si>
  <si>
    <t>Пшеничный</t>
  </si>
  <si>
    <t>Каша рисова молочная</t>
  </si>
  <si>
    <t>Яйцо отварное</t>
  </si>
  <si>
    <t>Чай с сахаром</t>
  </si>
  <si>
    <t>Масло порциями</t>
  </si>
  <si>
    <t>Каша пшенная молочная</t>
  </si>
  <si>
    <t>Бутерброды с сыром</t>
  </si>
  <si>
    <t>Какао с молоком</t>
  </si>
  <si>
    <t>Омлет натуральный</t>
  </si>
  <si>
    <t>Чай с лимоном</t>
  </si>
  <si>
    <t>Банан</t>
  </si>
  <si>
    <t>Каша манная молочная</t>
  </si>
  <si>
    <t>Груша</t>
  </si>
  <si>
    <t>Макароны с сыром</t>
  </si>
  <si>
    <t>Каша ячневая молочная</t>
  </si>
  <si>
    <t>Каша "Дружба"</t>
  </si>
  <si>
    <t>Каша овсянная "Геркулес"</t>
  </si>
  <si>
    <t>Суп молочный с макаронными изделиями</t>
  </si>
  <si>
    <t>Бутерброд с джемом или повидлом</t>
  </si>
  <si>
    <t>Сок фруктовый</t>
  </si>
  <si>
    <t>Печенье</t>
  </si>
  <si>
    <t>Сюрногуртская СОШ</t>
  </si>
  <si>
    <t>салат из свеклы с сыром и чесноком</t>
  </si>
  <si>
    <t>салат "Удмуртский"</t>
  </si>
  <si>
    <t>салат из свежих огурцов</t>
  </si>
  <si>
    <t>салат картофельный с солёным огурцом</t>
  </si>
  <si>
    <t>салат из свежих помидоров и огурцов</t>
  </si>
  <si>
    <t>салат кртофельный с солёным огурцом</t>
  </si>
  <si>
    <t>салат из картофеля с зерён горошком, морк. и яблоками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</si>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</sst>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pane xSplit="4" ySplit="5" topLeftCell="E228" activePane="bottomRight" state="frozen"/>
      <selection pane="topRight" activeCell="E1" sqref="E1"/>
      <selection pane="bottomLeft" activeCell="A6" sqref="A6"/>
      <selection pane="bottomRight" activeCell="E239" sqref="E23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9.71093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99</v>
      </c>
      <c r="D1" s="54"/>
      <c r="E1" s="54"/>
      <c r="F1" s="12" t="s">
        <v>15</v>
      </c>
      <c r="G1" s="2" t="s">
        <v>16</v>
      </c>
      <c r="H1" s="55" t="s">
        <v>38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17</v>
      </c>
      <c r="H2" s="55" t="s">
        <v>39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107</v>
      </c>
      <c r="G3" s="2" t="s">
        <v>18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75</v>
      </c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76</v>
      </c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78</v>
      </c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77</v>
      </c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/>
      <c r="G13" s="19"/>
      <c r="H13" s="19"/>
      <c r="I13" s="19"/>
      <c r="J13" s="19"/>
      <c r="K13" s="25"/>
      <c r="L13" s="19"/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106</v>
      </c>
      <c r="F14" s="43">
        <v>60</v>
      </c>
      <c r="G14" s="43">
        <v>1.26</v>
      </c>
      <c r="H14" s="43">
        <v>8.94</v>
      </c>
      <c r="I14" s="43">
        <v>7</v>
      </c>
      <c r="J14" s="43">
        <v>107</v>
      </c>
      <c r="K14" s="44">
        <v>13</v>
      </c>
      <c r="L14" s="43">
        <v>8</v>
      </c>
    </row>
    <row r="15" spans="1:12" ht="15" x14ac:dyDescent="0.25">
      <c r="A15" s="23"/>
      <c r="B15" s="15"/>
      <c r="C15" s="11"/>
      <c r="D15" s="7" t="s">
        <v>26</v>
      </c>
      <c r="E15" s="42" t="s">
        <v>40</v>
      </c>
      <c r="F15" s="43">
        <v>200</v>
      </c>
      <c r="G15" s="43">
        <v>2.3199999999999998</v>
      </c>
      <c r="H15" s="43">
        <v>2</v>
      </c>
      <c r="I15" s="43">
        <v>16.8</v>
      </c>
      <c r="J15" s="43">
        <v>96</v>
      </c>
      <c r="K15" s="44">
        <v>140</v>
      </c>
      <c r="L15" s="43">
        <v>13</v>
      </c>
    </row>
    <row r="16" spans="1:12" ht="15" x14ac:dyDescent="0.25">
      <c r="A16" s="23"/>
      <c r="B16" s="15"/>
      <c r="C16" s="11"/>
      <c r="D16" s="7" t="s">
        <v>27</v>
      </c>
      <c r="E16" s="42" t="s">
        <v>41</v>
      </c>
      <c r="F16" s="43">
        <v>220</v>
      </c>
      <c r="G16" s="43">
        <v>17.82</v>
      </c>
      <c r="H16" s="43">
        <v>17.38</v>
      </c>
      <c r="I16" s="43">
        <v>39.82</v>
      </c>
      <c r="J16" s="43">
        <v>394</v>
      </c>
      <c r="K16" s="44">
        <v>492</v>
      </c>
      <c r="L16" s="43">
        <v>33</v>
      </c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 t="s">
        <v>42</v>
      </c>
      <c r="F18" s="43">
        <v>180</v>
      </c>
      <c r="G18" s="43">
        <v>0.36</v>
      </c>
      <c r="H18" s="43"/>
      <c r="I18" s="43">
        <v>24.66</v>
      </c>
      <c r="J18" s="43">
        <v>95</v>
      </c>
      <c r="K18" s="44">
        <v>154</v>
      </c>
      <c r="L18" s="43">
        <v>8</v>
      </c>
    </row>
    <row r="19" spans="1:12" ht="15" x14ac:dyDescent="0.25">
      <c r="A19" s="23"/>
      <c r="B19" s="15"/>
      <c r="C19" s="11"/>
      <c r="D19" s="7" t="s">
        <v>30</v>
      </c>
      <c r="E19" s="42"/>
      <c r="F19" s="43">
        <v>20</v>
      </c>
      <c r="G19" s="43">
        <v>1.7</v>
      </c>
      <c r="H19" s="43">
        <v>0.32</v>
      </c>
      <c r="I19" s="43">
        <v>7.4</v>
      </c>
      <c r="J19" s="43">
        <v>40</v>
      </c>
      <c r="K19" s="44"/>
      <c r="L19" s="43">
        <v>2.5</v>
      </c>
    </row>
    <row r="20" spans="1:12" ht="15" x14ac:dyDescent="0.25">
      <c r="A20" s="23"/>
      <c r="B20" s="15"/>
      <c r="C20" s="11"/>
      <c r="D20" s="7" t="s">
        <v>31</v>
      </c>
      <c r="E20" s="42"/>
      <c r="F20" s="43">
        <v>20</v>
      </c>
      <c r="G20" s="43">
        <v>1.54</v>
      </c>
      <c r="H20" s="43">
        <v>0.28000000000000003</v>
      </c>
      <c r="I20" s="43">
        <v>7.48</v>
      </c>
      <c r="J20" s="43">
        <v>39</v>
      </c>
      <c r="K20" s="44"/>
      <c r="L20" s="43">
        <v>2.5</v>
      </c>
    </row>
    <row r="21" spans="1:12" ht="15" x14ac:dyDescent="0.25">
      <c r="A21" s="23"/>
      <c r="B21" s="15"/>
      <c r="C21" s="11"/>
      <c r="D21" s="6"/>
      <c r="E21" s="42" t="s">
        <v>97</v>
      </c>
      <c r="F21" s="43">
        <v>200</v>
      </c>
      <c r="G21" s="43"/>
      <c r="H21" s="43"/>
      <c r="I21" s="43">
        <v>20</v>
      </c>
      <c r="J21" s="43">
        <v>80</v>
      </c>
      <c r="K21" s="44"/>
      <c r="L21" s="43">
        <v>24</v>
      </c>
    </row>
    <row r="22" spans="1:12" ht="15" x14ac:dyDescent="0.25">
      <c r="A22" s="23"/>
      <c r="B22" s="15"/>
      <c r="C22" s="11"/>
      <c r="D22" s="6"/>
      <c r="E22" s="42" t="s">
        <v>98</v>
      </c>
      <c r="F22" s="43">
        <v>30</v>
      </c>
      <c r="G22" s="43">
        <v>1.5</v>
      </c>
      <c r="H22" s="43">
        <v>6</v>
      </c>
      <c r="I22" s="43">
        <v>19.5</v>
      </c>
      <c r="J22" s="43">
        <v>138</v>
      </c>
      <c r="K22" s="44"/>
      <c r="L22" s="43">
        <v>16</v>
      </c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930</v>
      </c>
      <c r="G23" s="19">
        <f t="shared" ref="G23:J23" si="0">SUM(G14:G22)</f>
        <v>26.499999999999996</v>
      </c>
      <c r="H23" s="19">
        <f t="shared" si="0"/>
        <v>34.92</v>
      </c>
      <c r="I23" s="19">
        <f t="shared" si="0"/>
        <v>142.66000000000003</v>
      </c>
      <c r="J23" s="19">
        <f t="shared" si="0"/>
        <v>989</v>
      </c>
      <c r="K23" s="25"/>
      <c r="L23" s="19">
        <f t="shared" ref="L23" si="1">SUM(L14:L22)</f>
        <v>107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930</v>
      </c>
      <c r="G24" s="32">
        <f t="shared" ref="G24:J24" si="2">G13+G23</f>
        <v>26.499999999999996</v>
      </c>
      <c r="H24" s="32">
        <f t="shared" si="2"/>
        <v>34.92</v>
      </c>
      <c r="I24" s="32">
        <f t="shared" si="2"/>
        <v>142.66000000000003</v>
      </c>
      <c r="J24" s="32">
        <f t="shared" si="2"/>
        <v>989</v>
      </c>
      <c r="K24" s="32"/>
      <c r="L24" s="32">
        <f t="shared" ref="L24" si="3">L13+L23</f>
        <v>107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79</v>
      </c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 t="s">
        <v>80</v>
      </c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 t="s">
        <v>81</v>
      </c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 t="s">
        <v>78</v>
      </c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/>
      <c r="E29" s="42" t="s">
        <v>82</v>
      </c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/>
      <c r="G32" s="19"/>
      <c r="H32" s="19"/>
      <c r="I32" s="19"/>
      <c r="J32" s="19"/>
      <c r="K32" s="25"/>
      <c r="L32" s="19"/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100</v>
      </c>
      <c r="F33" s="43">
        <v>60</v>
      </c>
      <c r="G33" s="43">
        <v>3.06</v>
      </c>
      <c r="H33" s="43">
        <v>4.68</v>
      </c>
      <c r="I33" s="43">
        <v>4.26</v>
      </c>
      <c r="J33" s="43">
        <v>71</v>
      </c>
      <c r="K33" s="44">
        <v>37</v>
      </c>
      <c r="L33" s="43">
        <v>8</v>
      </c>
    </row>
    <row r="34" spans="1:12" ht="15" x14ac:dyDescent="0.25">
      <c r="A34" s="14"/>
      <c r="B34" s="15"/>
      <c r="C34" s="11"/>
      <c r="D34" s="7" t="s">
        <v>26</v>
      </c>
      <c r="E34" s="42" t="s">
        <v>43</v>
      </c>
      <c r="F34" s="43">
        <v>210</v>
      </c>
      <c r="G34" s="43">
        <v>2.7</v>
      </c>
      <c r="H34" s="43">
        <v>5.6</v>
      </c>
      <c r="I34" s="43">
        <v>16.38</v>
      </c>
      <c r="J34" s="43">
        <v>129</v>
      </c>
      <c r="K34" s="44">
        <v>132</v>
      </c>
      <c r="L34" s="43">
        <v>12</v>
      </c>
    </row>
    <row r="35" spans="1:12" ht="15" x14ac:dyDescent="0.25">
      <c r="A35" s="14"/>
      <c r="B35" s="15"/>
      <c r="C35" s="11"/>
      <c r="D35" s="7" t="s">
        <v>27</v>
      </c>
      <c r="E35" s="42" t="s">
        <v>44</v>
      </c>
      <c r="F35" s="43">
        <v>90</v>
      </c>
      <c r="G35" s="43">
        <v>11.52</v>
      </c>
      <c r="H35" s="43">
        <v>12.24</v>
      </c>
      <c r="I35" s="43">
        <v>8.91</v>
      </c>
      <c r="J35" s="43">
        <v>186</v>
      </c>
      <c r="K35" s="44">
        <v>88</v>
      </c>
      <c r="L35" s="43">
        <v>28</v>
      </c>
    </row>
    <row r="36" spans="1:12" ht="15" x14ac:dyDescent="0.25">
      <c r="A36" s="14"/>
      <c r="B36" s="15"/>
      <c r="C36" s="11"/>
      <c r="D36" s="7" t="s">
        <v>28</v>
      </c>
      <c r="E36" s="42" t="s">
        <v>73</v>
      </c>
      <c r="F36" s="43">
        <v>150</v>
      </c>
      <c r="G36" s="43">
        <v>3.15</v>
      </c>
      <c r="H36" s="43">
        <v>6.7</v>
      </c>
      <c r="I36" s="43">
        <v>21.9</v>
      </c>
      <c r="J36" s="43">
        <v>164</v>
      </c>
      <c r="K36" s="44">
        <v>92</v>
      </c>
      <c r="L36" s="43">
        <v>8</v>
      </c>
    </row>
    <row r="37" spans="1:12" ht="15" x14ac:dyDescent="0.25">
      <c r="A37" s="14"/>
      <c r="B37" s="15"/>
      <c r="C37" s="11"/>
      <c r="D37" s="7" t="s">
        <v>29</v>
      </c>
      <c r="E37" s="42" t="s">
        <v>45</v>
      </c>
      <c r="F37" s="43">
        <v>180</v>
      </c>
      <c r="G37" s="43">
        <v>0.18</v>
      </c>
      <c r="H37" s="43"/>
      <c r="I37" s="43">
        <v>32.22</v>
      </c>
      <c r="J37" s="43">
        <v>128</v>
      </c>
      <c r="K37" s="44">
        <v>631</v>
      </c>
      <c r="L37" s="43">
        <v>5</v>
      </c>
    </row>
    <row r="38" spans="1:12" ht="15" x14ac:dyDescent="0.25">
      <c r="A38" s="14"/>
      <c r="B38" s="15"/>
      <c r="C38" s="11"/>
      <c r="D38" s="7" t="s">
        <v>30</v>
      </c>
      <c r="E38" s="42"/>
      <c r="F38" s="43">
        <v>20</v>
      </c>
      <c r="G38" s="43">
        <v>1.7</v>
      </c>
      <c r="H38" s="43">
        <v>0.32</v>
      </c>
      <c r="I38" s="43">
        <v>7.4</v>
      </c>
      <c r="J38" s="43">
        <v>40</v>
      </c>
      <c r="K38" s="44"/>
      <c r="L38" s="43">
        <v>2.5</v>
      </c>
    </row>
    <row r="39" spans="1:12" ht="15" x14ac:dyDescent="0.25">
      <c r="A39" s="14"/>
      <c r="B39" s="15"/>
      <c r="C39" s="11"/>
      <c r="D39" s="7" t="s">
        <v>31</v>
      </c>
      <c r="E39" s="42"/>
      <c r="F39" s="43">
        <v>20</v>
      </c>
      <c r="G39" s="43">
        <v>1.54</v>
      </c>
      <c r="H39" s="43">
        <v>0.28000000000000003</v>
      </c>
      <c r="I39" s="43">
        <v>7.48</v>
      </c>
      <c r="J39" s="43">
        <v>39</v>
      </c>
      <c r="K39" s="44"/>
      <c r="L39" s="43">
        <v>2.5</v>
      </c>
    </row>
    <row r="40" spans="1:12" ht="15" x14ac:dyDescent="0.25">
      <c r="A40" s="14"/>
      <c r="B40" s="15"/>
      <c r="C40" s="11"/>
      <c r="D40" s="6"/>
      <c r="E40" s="42" t="s">
        <v>98</v>
      </c>
      <c r="F40" s="43">
        <v>30</v>
      </c>
      <c r="G40" s="43">
        <v>1.2</v>
      </c>
      <c r="H40" s="43">
        <v>2.4</v>
      </c>
      <c r="I40" s="43">
        <v>25.2</v>
      </c>
      <c r="J40" s="43">
        <v>126</v>
      </c>
      <c r="K40" s="44"/>
      <c r="L40" s="43">
        <v>10</v>
      </c>
    </row>
    <row r="41" spans="1:12" ht="15" x14ac:dyDescent="0.25">
      <c r="A41" s="14"/>
      <c r="B41" s="15"/>
      <c r="C41" s="11"/>
      <c r="D41" s="6"/>
      <c r="E41" s="42" t="s">
        <v>97</v>
      </c>
      <c r="F41" s="43">
        <v>200</v>
      </c>
      <c r="G41" s="43"/>
      <c r="H41" s="43"/>
      <c r="I41" s="43"/>
      <c r="J41" s="43"/>
      <c r="K41" s="44"/>
      <c r="L41" s="43">
        <v>20</v>
      </c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960</v>
      </c>
      <c r="G42" s="19">
        <f t="shared" ref="G42" si="4">SUM(G33:G41)</f>
        <v>25.049999999999997</v>
      </c>
      <c r="H42" s="19">
        <f t="shared" ref="H42" si="5">SUM(H33:H41)</f>
        <v>32.22</v>
      </c>
      <c r="I42" s="19">
        <f t="shared" ref="I42" si="6">SUM(I33:I41)</f>
        <v>123.75000000000001</v>
      </c>
      <c r="J42" s="19">
        <f t="shared" ref="J42:L42" si="7">SUM(J33:J41)</f>
        <v>883</v>
      </c>
      <c r="K42" s="25"/>
      <c r="L42" s="19">
        <f t="shared" si="7"/>
        <v>96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960</v>
      </c>
      <c r="G43" s="32">
        <f t="shared" ref="G43" si="8">G32+G42</f>
        <v>25.049999999999997</v>
      </c>
      <c r="H43" s="32">
        <f t="shared" ref="H43" si="9">H32+H42</f>
        <v>32.22</v>
      </c>
      <c r="I43" s="32">
        <f t="shared" ref="I43" si="10">I32+I42</f>
        <v>123.75000000000001</v>
      </c>
      <c r="J43" s="32">
        <f t="shared" ref="J43:L43" si="11">J32+J42</f>
        <v>883</v>
      </c>
      <c r="K43" s="32"/>
      <c r="L43" s="32">
        <f t="shared" si="11"/>
        <v>96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83</v>
      </c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 t="s">
        <v>22</v>
      </c>
      <c r="E45" s="42" t="s">
        <v>84</v>
      </c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 t="s">
        <v>85</v>
      </c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 t="s">
        <v>77</v>
      </c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/>
      <c r="G51" s="19"/>
      <c r="H51" s="19"/>
      <c r="I51" s="19"/>
      <c r="J51" s="19"/>
      <c r="K51" s="25"/>
      <c r="L51" s="19"/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101</v>
      </c>
      <c r="F52" s="43">
        <v>60</v>
      </c>
      <c r="G52" s="43">
        <v>5.43</v>
      </c>
      <c r="H52" s="43">
        <v>7.35</v>
      </c>
      <c r="I52" s="43">
        <v>5</v>
      </c>
      <c r="J52" s="43">
        <v>40.020000000000003</v>
      </c>
      <c r="K52" s="44">
        <v>41</v>
      </c>
      <c r="L52" s="43">
        <v>8</v>
      </c>
    </row>
    <row r="53" spans="1:12" ht="15" x14ac:dyDescent="0.25">
      <c r="A53" s="23"/>
      <c r="B53" s="15"/>
      <c r="C53" s="11"/>
      <c r="D53" s="7" t="s">
        <v>26</v>
      </c>
      <c r="E53" s="42" t="s">
        <v>46</v>
      </c>
      <c r="F53" s="43">
        <v>210</v>
      </c>
      <c r="G53" s="43">
        <v>1.9</v>
      </c>
      <c r="H53" s="43">
        <v>6.15</v>
      </c>
      <c r="I53" s="43">
        <v>10.72</v>
      </c>
      <c r="J53" s="43">
        <v>106</v>
      </c>
      <c r="K53" s="44">
        <v>110</v>
      </c>
      <c r="L53" s="43">
        <v>14</v>
      </c>
    </row>
    <row r="54" spans="1:12" ht="15" x14ac:dyDescent="0.25">
      <c r="A54" s="23"/>
      <c r="B54" s="15"/>
      <c r="C54" s="11"/>
      <c r="D54" s="7" t="s">
        <v>27</v>
      </c>
      <c r="E54" s="42" t="s">
        <v>47</v>
      </c>
      <c r="F54" s="43">
        <v>90</v>
      </c>
      <c r="G54" s="43">
        <v>12.87</v>
      </c>
      <c r="H54" s="43">
        <v>15.39</v>
      </c>
      <c r="I54" s="43">
        <v>8.5500000000000007</v>
      </c>
      <c r="J54" s="43">
        <v>222</v>
      </c>
      <c r="K54" s="44">
        <v>81</v>
      </c>
      <c r="L54" s="43">
        <v>34</v>
      </c>
    </row>
    <row r="55" spans="1:12" ht="15" x14ac:dyDescent="0.25">
      <c r="A55" s="23"/>
      <c r="B55" s="15"/>
      <c r="C55" s="11"/>
      <c r="D55" s="7" t="s">
        <v>28</v>
      </c>
      <c r="E55" s="42" t="s">
        <v>48</v>
      </c>
      <c r="F55" s="43">
        <v>150</v>
      </c>
      <c r="G55" s="43">
        <v>5.25</v>
      </c>
      <c r="H55" s="43">
        <v>6.15</v>
      </c>
      <c r="I55" s="43">
        <v>35.25</v>
      </c>
      <c r="J55" s="43">
        <v>221</v>
      </c>
      <c r="K55" s="44">
        <v>97</v>
      </c>
      <c r="L55" s="43">
        <v>7</v>
      </c>
    </row>
    <row r="56" spans="1:12" ht="15" x14ac:dyDescent="0.25">
      <c r="A56" s="23"/>
      <c r="B56" s="15"/>
      <c r="C56" s="11"/>
      <c r="D56" s="7" t="s">
        <v>29</v>
      </c>
      <c r="E56" s="42" t="s">
        <v>49</v>
      </c>
      <c r="F56" s="43">
        <v>180</v>
      </c>
      <c r="G56" s="43">
        <v>0.54</v>
      </c>
      <c r="H56" s="43"/>
      <c r="I56" s="43">
        <v>28.26</v>
      </c>
      <c r="J56" s="43">
        <v>112</v>
      </c>
      <c r="K56" s="44">
        <v>153</v>
      </c>
      <c r="L56" s="43">
        <v>5</v>
      </c>
    </row>
    <row r="57" spans="1:12" ht="15" x14ac:dyDescent="0.25">
      <c r="A57" s="23"/>
      <c r="B57" s="15"/>
      <c r="C57" s="11"/>
      <c r="D57" s="7" t="s">
        <v>30</v>
      </c>
      <c r="E57" s="42"/>
      <c r="F57" s="43">
        <v>20</v>
      </c>
      <c r="G57" s="43">
        <v>1.7</v>
      </c>
      <c r="H57" s="43">
        <v>0.32</v>
      </c>
      <c r="I57" s="43">
        <v>7.4</v>
      </c>
      <c r="J57" s="43">
        <v>40</v>
      </c>
      <c r="K57" s="44"/>
      <c r="L57" s="43">
        <v>2.5</v>
      </c>
    </row>
    <row r="58" spans="1:12" ht="15" x14ac:dyDescent="0.25">
      <c r="A58" s="23"/>
      <c r="B58" s="15"/>
      <c r="C58" s="11"/>
      <c r="D58" s="7" t="s">
        <v>31</v>
      </c>
      <c r="E58" s="42"/>
      <c r="F58" s="43">
        <v>20</v>
      </c>
      <c r="G58" s="43">
        <v>1.54</v>
      </c>
      <c r="H58" s="43">
        <v>0.28000000000000003</v>
      </c>
      <c r="I58" s="43">
        <v>7.48</v>
      </c>
      <c r="J58" s="43">
        <v>39</v>
      </c>
      <c r="K58" s="44"/>
      <c r="L58" s="43">
        <v>2.5</v>
      </c>
    </row>
    <row r="59" spans="1:12" ht="15" x14ac:dyDescent="0.25">
      <c r="A59" s="23"/>
      <c r="B59" s="15"/>
      <c r="C59" s="11"/>
      <c r="D59" s="6"/>
      <c r="E59" s="42" t="s">
        <v>97</v>
      </c>
      <c r="F59" s="43">
        <v>200</v>
      </c>
      <c r="G59" s="43"/>
      <c r="H59" s="43"/>
      <c r="I59" s="43">
        <v>20</v>
      </c>
      <c r="J59" s="43">
        <v>80</v>
      </c>
      <c r="K59" s="44"/>
      <c r="L59" s="43">
        <v>24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930</v>
      </c>
      <c r="G61" s="19">
        <f t="shared" ref="G61" si="12">SUM(G52:G60)</f>
        <v>29.229999999999997</v>
      </c>
      <c r="H61" s="19">
        <f t="shared" ref="H61" si="13">SUM(H52:H60)</f>
        <v>35.64</v>
      </c>
      <c r="I61" s="19">
        <f t="shared" ref="I61" si="14">SUM(I52:I60)</f>
        <v>122.66000000000001</v>
      </c>
      <c r="J61" s="19">
        <f t="shared" ref="J61:L61" si="15">SUM(J52:J60)</f>
        <v>860.02</v>
      </c>
      <c r="K61" s="25"/>
      <c r="L61" s="19">
        <f t="shared" si="15"/>
        <v>97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930</v>
      </c>
      <c r="G62" s="32">
        <f t="shared" ref="G62" si="16">G51+G61</f>
        <v>29.229999999999997</v>
      </c>
      <c r="H62" s="32">
        <f t="shared" ref="H62" si="17">H51+H61</f>
        <v>35.64</v>
      </c>
      <c r="I62" s="32">
        <f t="shared" ref="I62" si="18">I51+I61</f>
        <v>122.66000000000001</v>
      </c>
      <c r="J62" s="32">
        <f t="shared" ref="J62:L62" si="19">J51+J61</f>
        <v>860.02</v>
      </c>
      <c r="K62" s="32"/>
      <c r="L62" s="32">
        <f t="shared" si="19"/>
        <v>97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86</v>
      </c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 t="s">
        <v>87</v>
      </c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 t="s">
        <v>78</v>
      </c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 t="s">
        <v>88</v>
      </c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/>
      <c r="G70" s="19"/>
      <c r="H70" s="19"/>
      <c r="I70" s="19"/>
      <c r="J70" s="19"/>
      <c r="K70" s="25"/>
      <c r="L70" s="19"/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102</v>
      </c>
      <c r="F71" s="43">
        <v>60</v>
      </c>
      <c r="G71" s="43">
        <v>0.45</v>
      </c>
      <c r="H71" s="43">
        <v>5.3</v>
      </c>
      <c r="I71" s="43">
        <v>2.25</v>
      </c>
      <c r="J71" s="43">
        <v>59</v>
      </c>
      <c r="K71" s="44">
        <v>28</v>
      </c>
      <c r="L71" s="43">
        <v>7</v>
      </c>
    </row>
    <row r="72" spans="1:12" ht="15" x14ac:dyDescent="0.25">
      <c r="A72" s="23"/>
      <c r="B72" s="15"/>
      <c r="C72" s="11"/>
      <c r="D72" s="7" t="s">
        <v>26</v>
      </c>
      <c r="E72" s="42" t="s">
        <v>50</v>
      </c>
      <c r="F72" s="43">
        <v>200</v>
      </c>
      <c r="G72" s="43">
        <v>4.95</v>
      </c>
      <c r="H72" s="43">
        <v>4.46</v>
      </c>
      <c r="I72" s="43">
        <v>17.77</v>
      </c>
      <c r="J72" s="43">
        <v>133</v>
      </c>
      <c r="K72" s="44">
        <v>139</v>
      </c>
      <c r="L72" s="43">
        <v>12</v>
      </c>
    </row>
    <row r="73" spans="1:12" ht="15" x14ac:dyDescent="0.25">
      <c r="A73" s="23"/>
      <c r="B73" s="15"/>
      <c r="C73" s="11"/>
      <c r="D73" s="7" t="s">
        <v>27</v>
      </c>
      <c r="E73" s="42" t="s">
        <v>51</v>
      </c>
      <c r="F73" s="43">
        <v>90</v>
      </c>
      <c r="G73" s="43">
        <v>14.31</v>
      </c>
      <c r="H73" s="43">
        <v>12.96</v>
      </c>
      <c r="I73" s="43">
        <v>14.4</v>
      </c>
      <c r="J73" s="43">
        <v>235</v>
      </c>
      <c r="K73" s="44">
        <v>451</v>
      </c>
      <c r="L73" s="43">
        <v>30</v>
      </c>
    </row>
    <row r="74" spans="1:12" ht="15" x14ac:dyDescent="0.25">
      <c r="A74" s="23"/>
      <c r="B74" s="15"/>
      <c r="C74" s="11"/>
      <c r="D74" s="7" t="s">
        <v>28</v>
      </c>
      <c r="E74" s="42" t="s">
        <v>52</v>
      </c>
      <c r="F74" s="43">
        <v>200</v>
      </c>
      <c r="G74" s="43">
        <v>5.05</v>
      </c>
      <c r="H74" s="43">
        <v>10.97</v>
      </c>
      <c r="I74" s="43">
        <v>43.25</v>
      </c>
      <c r="J74" s="43">
        <v>298</v>
      </c>
      <c r="K74" s="44">
        <v>511</v>
      </c>
      <c r="L74" s="43">
        <v>8</v>
      </c>
    </row>
    <row r="75" spans="1:12" ht="15" x14ac:dyDescent="0.25">
      <c r="A75" s="23"/>
      <c r="B75" s="15"/>
      <c r="C75" s="11"/>
      <c r="D75" s="7" t="s">
        <v>29</v>
      </c>
      <c r="E75" s="42" t="s">
        <v>53</v>
      </c>
      <c r="F75" s="43">
        <v>180</v>
      </c>
      <c r="G75" s="43">
        <v>0.09</v>
      </c>
      <c r="H75" s="43"/>
      <c r="I75" s="43">
        <v>22.68</v>
      </c>
      <c r="J75" s="43">
        <v>86</v>
      </c>
      <c r="K75" s="44">
        <v>157</v>
      </c>
      <c r="L75" s="43">
        <v>5</v>
      </c>
    </row>
    <row r="76" spans="1:12" ht="15" x14ac:dyDescent="0.25">
      <c r="A76" s="23"/>
      <c r="B76" s="15"/>
      <c r="C76" s="11"/>
      <c r="D76" s="7" t="s">
        <v>30</v>
      </c>
      <c r="E76" s="42"/>
      <c r="F76" s="43">
        <v>20</v>
      </c>
      <c r="G76" s="43">
        <v>1.7</v>
      </c>
      <c r="H76" s="43">
        <v>0.32</v>
      </c>
      <c r="I76" s="43">
        <v>7.4</v>
      </c>
      <c r="J76" s="43">
        <v>40</v>
      </c>
      <c r="K76" s="44"/>
      <c r="L76" s="43">
        <v>2.5</v>
      </c>
    </row>
    <row r="77" spans="1:12" ht="15" x14ac:dyDescent="0.25">
      <c r="A77" s="23"/>
      <c r="B77" s="15"/>
      <c r="C77" s="11"/>
      <c r="D77" s="7" t="s">
        <v>31</v>
      </c>
      <c r="E77" s="42"/>
      <c r="F77" s="43">
        <v>20</v>
      </c>
      <c r="G77" s="43">
        <v>1.54</v>
      </c>
      <c r="H77" s="43">
        <v>0.28000000000000003</v>
      </c>
      <c r="I77" s="43">
        <v>7.48</v>
      </c>
      <c r="J77" s="43">
        <v>39</v>
      </c>
      <c r="K77" s="44"/>
      <c r="L77" s="43">
        <v>2.5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770</v>
      </c>
      <c r="G80" s="19">
        <f t="shared" ref="G80" si="20">SUM(G71:G79)</f>
        <v>28.09</v>
      </c>
      <c r="H80" s="19">
        <f t="shared" ref="H80" si="21">SUM(H71:H79)</f>
        <v>34.29</v>
      </c>
      <c r="I80" s="19">
        <f t="shared" ref="I80" si="22">SUM(I71:I79)</f>
        <v>115.23</v>
      </c>
      <c r="J80" s="19">
        <f t="shared" ref="J80:L80" si="23">SUM(J71:J79)</f>
        <v>890</v>
      </c>
      <c r="K80" s="25"/>
      <c r="L80" s="19">
        <f t="shared" si="23"/>
        <v>67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770</v>
      </c>
      <c r="G81" s="32">
        <f t="shared" ref="G81" si="24">G70+G80</f>
        <v>28.09</v>
      </c>
      <c r="H81" s="32">
        <f t="shared" ref="H81" si="25">H70+H80</f>
        <v>34.29</v>
      </c>
      <c r="I81" s="32">
        <f t="shared" ref="I81" si="26">I70+I80</f>
        <v>115.23</v>
      </c>
      <c r="J81" s="32">
        <f t="shared" ref="J81:L81" si="27">J70+J80</f>
        <v>890</v>
      </c>
      <c r="K81" s="32"/>
      <c r="L81" s="32">
        <f t="shared" si="27"/>
        <v>67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89</v>
      </c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 t="s">
        <v>81</v>
      </c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 t="s">
        <v>78</v>
      </c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 t="s">
        <v>90</v>
      </c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/>
      <c r="G89" s="19"/>
      <c r="H89" s="19"/>
      <c r="I89" s="19"/>
      <c r="J89" s="19"/>
      <c r="K89" s="25"/>
      <c r="L89" s="19"/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103</v>
      </c>
      <c r="F90" s="43">
        <v>60</v>
      </c>
      <c r="G90" s="43">
        <v>0.8</v>
      </c>
      <c r="H90" s="43">
        <v>4.5599999999999996</v>
      </c>
      <c r="I90" s="43">
        <v>8.2200000000000006</v>
      </c>
      <c r="J90" s="43">
        <v>65</v>
      </c>
      <c r="K90" s="44">
        <v>29</v>
      </c>
      <c r="L90" s="43">
        <v>15</v>
      </c>
    </row>
    <row r="91" spans="1:12" ht="15" x14ac:dyDescent="0.25">
      <c r="A91" s="23"/>
      <c r="B91" s="15"/>
      <c r="C91" s="11"/>
      <c r="D91" s="7" t="s">
        <v>26</v>
      </c>
      <c r="E91" s="42" t="s">
        <v>54</v>
      </c>
      <c r="F91" s="43">
        <v>210</v>
      </c>
      <c r="G91" s="43">
        <v>1.9</v>
      </c>
      <c r="H91" s="43">
        <v>5.43</v>
      </c>
      <c r="I91" s="43">
        <v>8.24</v>
      </c>
      <c r="J91" s="43">
        <v>91</v>
      </c>
      <c r="K91" s="44">
        <v>124</v>
      </c>
      <c r="L91" s="43">
        <v>13</v>
      </c>
    </row>
    <row r="92" spans="1:12" ht="15" x14ac:dyDescent="0.25">
      <c r="A92" s="23"/>
      <c r="B92" s="15"/>
      <c r="C92" s="11"/>
      <c r="D92" s="7" t="s">
        <v>27</v>
      </c>
      <c r="E92" s="42" t="s">
        <v>55</v>
      </c>
      <c r="F92" s="43">
        <v>90</v>
      </c>
      <c r="G92" s="43">
        <v>15.48</v>
      </c>
      <c r="H92" s="43">
        <v>15.66</v>
      </c>
      <c r="I92" s="43">
        <v>2.94</v>
      </c>
      <c r="J92" s="43">
        <v>212</v>
      </c>
      <c r="K92" s="44">
        <v>82</v>
      </c>
      <c r="L92" s="43">
        <v>33</v>
      </c>
    </row>
    <row r="93" spans="1:12" ht="15" x14ac:dyDescent="0.25">
      <c r="A93" s="23"/>
      <c r="B93" s="15"/>
      <c r="C93" s="11"/>
      <c r="D93" s="7" t="s">
        <v>28</v>
      </c>
      <c r="E93" s="42" t="s">
        <v>57</v>
      </c>
      <c r="F93" s="43">
        <v>200</v>
      </c>
      <c r="G93" s="43">
        <v>5.29</v>
      </c>
      <c r="H93" s="43">
        <v>7.54</v>
      </c>
      <c r="I93" s="43">
        <v>28.53</v>
      </c>
      <c r="J93" s="43">
        <v>204</v>
      </c>
      <c r="K93" s="44">
        <v>510</v>
      </c>
      <c r="L93" s="43">
        <v>9</v>
      </c>
    </row>
    <row r="94" spans="1:12" ht="15" x14ac:dyDescent="0.25">
      <c r="A94" s="23"/>
      <c r="B94" s="15"/>
      <c r="C94" s="11"/>
      <c r="D94" s="7" t="s">
        <v>29</v>
      </c>
      <c r="E94" s="42" t="s">
        <v>58</v>
      </c>
      <c r="F94" s="43">
        <v>180</v>
      </c>
      <c r="G94" s="43">
        <v>1.08</v>
      </c>
      <c r="H94" s="43"/>
      <c r="I94" s="43">
        <v>28.44</v>
      </c>
      <c r="J94" s="43">
        <v>113</v>
      </c>
      <c r="K94" s="44">
        <v>638</v>
      </c>
      <c r="L94" s="43">
        <v>6</v>
      </c>
    </row>
    <row r="95" spans="1:12" ht="15" x14ac:dyDescent="0.25">
      <c r="A95" s="23"/>
      <c r="B95" s="15"/>
      <c r="C95" s="11"/>
      <c r="D95" s="7" t="s">
        <v>30</v>
      </c>
      <c r="E95" s="42"/>
      <c r="F95" s="43">
        <v>20</v>
      </c>
      <c r="G95" s="43">
        <v>1.7</v>
      </c>
      <c r="H95" s="43">
        <v>0.32</v>
      </c>
      <c r="I95" s="43">
        <v>7.4</v>
      </c>
      <c r="J95" s="43">
        <v>40</v>
      </c>
      <c r="K95" s="44"/>
      <c r="L95" s="43">
        <v>2.5</v>
      </c>
    </row>
    <row r="96" spans="1:12" ht="15" x14ac:dyDescent="0.25">
      <c r="A96" s="23"/>
      <c r="B96" s="15"/>
      <c r="C96" s="11"/>
      <c r="D96" s="7" t="s">
        <v>31</v>
      </c>
      <c r="E96" s="42"/>
      <c r="F96" s="43">
        <v>20</v>
      </c>
      <c r="G96" s="43">
        <v>1.54</v>
      </c>
      <c r="H96" s="43">
        <v>0.28000000000000003</v>
      </c>
      <c r="I96" s="43">
        <v>7.48</v>
      </c>
      <c r="J96" s="43">
        <v>39</v>
      </c>
      <c r="K96" s="44"/>
      <c r="L96" s="43">
        <v>2.5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780</v>
      </c>
      <c r="G99" s="19">
        <f t="shared" ref="G99" si="28">SUM(G90:G98)</f>
        <v>27.789999999999996</v>
      </c>
      <c r="H99" s="19">
        <f t="shared" ref="H99" si="29">SUM(H90:H98)</f>
        <v>33.79</v>
      </c>
      <c r="I99" s="19">
        <f t="shared" ref="I99" si="30">SUM(I90:I98)</f>
        <v>91.250000000000014</v>
      </c>
      <c r="J99" s="19">
        <f t="shared" ref="J99:L99" si="31">SUM(J90:J98)</f>
        <v>764</v>
      </c>
      <c r="K99" s="25"/>
      <c r="L99" s="19">
        <f t="shared" si="31"/>
        <v>81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780</v>
      </c>
      <c r="G100" s="32">
        <f t="shared" ref="G100" si="32">G89+G99</f>
        <v>27.789999999999996</v>
      </c>
      <c r="H100" s="32">
        <f t="shared" ref="H100" si="33">H89+H99</f>
        <v>33.79</v>
      </c>
      <c r="I100" s="32">
        <f t="shared" ref="I100" si="34">I89+I99</f>
        <v>91.250000000000014</v>
      </c>
      <c r="J100" s="32">
        <f t="shared" ref="J100:L100" si="35">J89+J99</f>
        <v>764</v>
      </c>
      <c r="K100" s="32"/>
      <c r="L100" s="32">
        <f t="shared" si="35"/>
        <v>81</v>
      </c>
    </row>
    <row r="101" spans="1:12" ht="15" x14ac:dyDescent="0.25">
      <c r="A101" s="20">
        <v>1</v>
      </c>
      <c r="B101" s="21">
        <v>6</v>
      </c>
      <c r="C101" s="22" t="s">
        <v>19</v>
      </c>
      <c r="D101" s="5" t="s">
        <v>20</v>
      </c>
      <c r="E101" s="39" t="s">
        <v>91</v>
      </c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85</v>
      </c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 t="s">
        <v>78</v>
      </c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 t="s">
        <v>77</v>
      </c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/>
      <c r="G108" s="19"/>
      <c r="H108" s="19"/>
      <c r="I108" s="19"/>
      <c r="J108" s="19"/>
      <c r="K108" s="25"/>
      <c r="L108" s="19"/>
    </row>
    <row r="109" spans="1:12" ht="15" x14ac:dyDescent="0.25">
      <c r="A109" s="26">
        <f>A101</f>
        <v>1</v>
      </c>
      <c r="B109" s="13">
        <f>B101</f>
        <v>6</v>
      </c>
      <c r="C109" s="10" t="s">
        <v>24</v>
      </c>
      <c r="D109" s="7" t="s">
        <v>25</v>
      </c>
      <c r="E109" s="42" t="s">
        <v>59</v>
      </c>
      <c r="F109" s="43">
        <v>60</v>
      </c>
      <c r="G109" s="43">
        <v>0.78</v>
      </c>
      <c r="H109" s="43">
        <v>5.94</v>
      </c>
      <c r="I109" s="43">
        <v>5.04</v>
      </c>
      <c r="J109" s="43">
        <v>73</v>
      </c>
      <c r="K109" s="44">
        <v>30</v>
      </c>
      <c r="L109" s="43">
        <v>12</v>
      </c>
    </row>
    <row r="110" spans="1:12" ht="15" x14ac:dyDescent="0.25">
      <c r="A110" s="23"/>
      <c r="B110" s="15"/>
      <c r="C110" s="11"/>
      <c r="D110" s="7" t="s">
        <v>26</v>
      </c>
      <c r="E110" s="42" t="s">
        <v>60</v>
      </c>
      <c r="F110" s="43">
        <v>210</v>
      </c>
      <c r="G110" s="43">
        <v>6.62</v>
      </c>
      <c r="H110" s="43">
        <v>8</v>
      </c>
      <c r="I110" s="43">
        <v>13.5</v>
      </c>
      <c r="J110" s="43">
        <v>143</v>
      </c>
      <c r="K110" s="44">
        <v>44</v>
      </c>
      <c r="L110" s="43">
        <v>13</v>
      </c>
    </row>
    <row r="111" spans="1:12" ht="15" x14ac:dyDescent="0.25">
      <c r="A111" s="23"/>
      <c r="B111" s="15"/>
      <c r="C111" s="11"/>
      <c r="D111" s="7" t="s">
        <v>27</v>
      </c>
      <c r="E111" s="42" t="s">
        <v>61</v>
      </c>
      <c r="F111" s="43">
        <v>90</v>
      </c>
      <c r="G111" s="43">
        <v>12.87</v>
      </c>
      <c r="H111" s="43">
        <v>9.4499999999999993</v>
      </c>
      <c r="I111" s="43">
        <v>11.79</v>
      </c>
      <c r="J111" s="43">
        <v>178</v>
      </c>
      <c r="K111" s="44">
        <v>75</v>
      </c>
      <c r="L111" s="43">
        <v>33</v>
      </c>
    </row>
    <row r="112" spans="1:12" ht="15" x14ac:dyDescent="0.25">
      <c r="A112" s="23"/>
      <c r="B112" s="15"/>
      <c r="C112" s="11"/>
      <c r="D112" s="7" t="s">
        <v>28</v>
      </c>
      <c r="E112" s="42" t="s">
        <v>62</v>
      </c>
      <c r="F112" s="43">
        <v>150</v>
      </c>
      <c r="G112" s="43">
        <v>4.5</v>
      </c>
      <c r="H112" s="43">
        <v>6.75</v>
      </c>
      <c r="I112" s="43">
        <v>22.35</v>
      </c>
      <c r="J112" s="43">
        <v>171</v>
      </c>
      <c r="K112" s="44">
        <v>510</v>
      </c>
      <c r="L112" s="43">
        <v>8</v>
      </c>
    </row>
    <row r="113" spans="1:12" ht="15" x14ac:dyDescent="0.25">
      <c r="A113" s="23"/>
      <c r="B113" s="15"/>
      <c r="C113" s="11"/>
      <c r="D113" s="7" t="s">
        <v>29</v>
      </c>
      <c r="E113" s="42" t="s">
        <v>45</v>
      </c>
      <c r="F113" s="43">
        <v>180</v>
      </c>
      <c r="G113" s="43">
        <v>0.18</v>
      </c>
      <c r="H113" s="43"/>
      <c r="I113" s="43">
        <v>32.22</v>
      </c>
      <c r="J113" s="43">
        <v>128</v>
      </c>
      <c r="K113" s="44">
        <v>631</v>
      </c>
      <c r="L113" s="43">
        <v>8</v>
      </c>
    </row>
    <row r="114" spans="1:12" ht="15" x14ac:dyDescent="0.25">
      <c r="A114" s="23"/>
      <c r="B114" s="15"/>
      <c r="C114" s="11"/>
      <c r="D114" s="7" t="s">
        <v>30</v>
      </c>
      <c r="E114" s="42"/>
      <c r="F114" s="43">
        <v>20</v>
      </c>
      <c r="G114" s="43">
        <v>1.7</v>
      </c>
      <c r="H114" s="43">
        <v>0.32</v>
      </c>
      <c r="I114" s="43">
        <v>7.4</v>
      </c>
      <c r="J114" s="43">
        <v>40</v>
      </c>
      <c r="K114" s="44"/>
      <c r="L114" s="43">
        <v>2.5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>
        <v>20</v>
      </c>
      <c r="G115" s="43">
        <v>1.54</v>
      </c>
      <c r="H115" s="43">
        <v>0.28000000000000003</v>
      </c>
      <c r="I115" s="43">
        <v>7.48</v>
      </c>
      <c r="J115" s="43">
        <v>39</v>
      </c>
      <c r="K115" s="44"/>
      <c r="L115" s="43">
        <v>2.5</v>
      </c>
    </row>
    <row r="116" spans="1:12" ht="15" x14ac:dyDescent="0.25">
      <c r="A116" s="23"/>
      <c r="B116" s="15"/>
      <c r="C116" s="11"/>
      <c r="D116" s="6"/>
      <c r="E116" s="42" t="s">
        <v>97</v>
      </c>
      <c r="F116" s="43">
        <v>200</v>
      </c>
      <c r="G116" s="43"/>
      <c r="H116" s="43"/>
      <c r="I116" s="43">
        <v>20</v>
      </c>
      <c r="J116" s="43">
        <v>80</v>
      </c>
      <c r="K116" s="44"/>
      <c r="L116" s="43">
        <v>20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930</v>
      </c>
      <c r="G118" s="19">
        <f t="shared" ref="G118:J118" si="36">SUM(G109:G117)</f>
        <v>28.189999999999998</v>
      </c>
      <c r="H118" s="19">
        <f t="shared" si="36"/>
        <v>30.740000000000002</v>
      </c>
      <c r="I118" s="19">
        <f t="shared" si="36"/>
        <v>119.78000000000002</v>
      </c>
      <c r="J118" s="19">
        <f t="shared" si="36"/>
        <v>852</v>
      </c>
      <c r="K118" s="25"/>
      <c r="L118" s="19">
        <f t="shared" ref="L118" si="37">SUM(L109:L117)</f>
        <v>99</v>
      </c>
    </row>
    <row r="119" spans="1:12" ht="15.75" customHeight="1" x14ac:dyDescent="0.2">
      <c r="A119" s="29">
        <f>A101</f>
        <v>1</v>
      </c>
      <c r="B119" s="30">
        <f>B101</f>
        <v>6</v>
      </c>
      <c r="C119" s="51" t="s">
        <v>4</v>
      </c>
      <c r="D119" s="52"/>
      <c r="E119" s="31"/>
      <c r="F119" s="32">
        <f>F108+F118</f>
        <v>930</v>
      </c>
      <c r="G119" s="32">
        <f t="shared" ref="G119:J119" si="38">G108+G118</f>
        <v>28.189999999999998</v>
      </c>
      <c r="H119" s="32">
        <f t="shared" si="38"/>
        <v>30.740000000000002</v>
      </c>
      <c r="I119" s="32">
        <f t="shared" si="38"/>
        <v>119.78000000000002</v>
      </c>
      <c r="J119" s="32">
        <f t="shared" si="38"/>
        <v>852</v>
      </c>
      <c r="K119" s="32"/>
      <c r="L119" s="32">
        <f t="shared" ref="L119" si="39">L108+L118</f>
        <v>99</v>
      </c>
    </row>
    <row r="120" spans="1:12" ht="15" x14ac:dyDescent="0.25">
      <c r="A120" s="14">
        <v>2</v>
      </c>
      <c r="B120" s="15">
        <v>1</v>
      </c>
      <c r="C120" s="22" t="s">
        <v>19</v>
      </c>
      <c r="D120" s="5" t="s">
        <v>20</v>
      </c>
      <c r="E120" s="39" t="s">
        <v>92</v>
      </c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76</v>
      </c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 t="s">
        <v>78</v>
      </c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 t="s">
        <v>77</v>
      </c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/>
      <c r="G127" s="19"/>
      <c r="H127" s="19"/>
      <c r="I127" s="19"/>
      <c r="J127" s="19"/>
      <c r="K127" s="25"/>
      <c r="L127" s="19"/>
    </row>
    <row r="128" spans="1:12" ht="15" x14ac:dyDescent="0.25">
      <c r="A128" s="13">
        <f>A120</f>
        <v>2</v>
      </c>
      <c r="B128" s="13">
        <f>B120</f>
        <v>1</v>
      </c>
      <c r="C128" s="10" t="s">
        <v>24</v>
      </c>
      <c r="D128" s="7" t="s">
        <v>25</v>
      </c>
      <c r="E128" s="42" t="s">
        <v>101</v>
      </c>
      <c r="F128" s="43">
        <v>60</v>
      </c>
      <c r="G128" s="43">
        <v>5.43</v>
      </c>
      <c r="H128" s="43">
        <v>7.35</v>
      </c>
      <c r="I128" s="43">
        <v>5</v>
      </c>
      <c r="J128" s="43">
        <v>40.020000000000003</v>
      </c>
      <c r="K128" s="44">
        <v>41</v>
      </c>
      <c r="L128" s="43">
        <v>8</v>
      </c>
    </row>
    <row r="129" spans="1:12" ht="15" x14ac:dyDescent="0.25">
      <c r="A129" s="14"/>
      <c r="B129" s="15"/>
      <c r="C129" s="11"/>
      <c r="D129" s="7" t="s">
        <v>26</v>
      </c>
      <c r="E129" s="42" t="s">
        <v>63</v>
      </c>
      <c r="F129" s="43">
        <v>210</v>
      </c>
      <c r="G129" s="43">
        <v>2.38</v>
      </c>
      <c r="H129" s="43">
        <v>6.24</v>
      </c>
      <c r="I129" s="43">
        <v>11.74</v>
      </c>
      <c r="J129" s="43">
        <v>114</v>
      </c>
      <c r="K129" s="44">
        <v>134</v>
      </c>
      <c r="L129" s="43">
        <v>14</v>
      </c>
    </row>
    <row r="130" spans="1:12" ht="15" x14ac:dyDescent="0.25">
      <c r="A130" s="14"/>
      <c r="B130" s="15"/>
      <c r="C130" s="11"/>
      <c r="D130" s="7" t="s">
        <v>27</v>
      </c>
      <c r="E130" s="42" t="s">
        <v>64</v>
      </c>
      <c r="F130" s="43">
        <v>90</v>
      </c>
      <c r="G130" s="43">
        <v>14.13</v>
      </c>
      <c r="H130" s="43">
        <v>8.01</v>
      </c>
      <c r="I130" s="43">
        <v>0.36</v>
      </c>
      <c r="J130" s="43">
        <v>130</v>
      </c>
      <c r="K130" s="44">
        <v>487</v>
      </c>
      <c r="L130" s="43">
        <v>33</v>
      </c>
    </row>
    <row r="131" spans="1:12" ht="15" x14ac:dyDescent="0.25">
      <c r="A131" s="14"/>
      <c r="B131" s="15"/>
      <c r="C131" s="11"/>
      <c r="D131" s="7" t="s">
        <v>28</v>
      </c>
      <c r="E131" s="42" t="s">
        <v>65</v>
      </c>
      <c r="F131" s="43">
        <v>150</v>
      </c>
      <c r="G131" s="43">
        <v>5.25</v>
      </c>
      <c r="H131" s="43">
        <v>6.15</v>
      </c>
      <c r="I131" s="43">
        <v>35.25</v>
      </c>
      <c r="J131" s="43">
        <v>221</v>
      </c>
      <c r="K131" s="44">
        <v>97</v>
      </c>
      <c r="L131" s="43">
        <v>8</v>
      </c>
    </row>
    <row r="132" spans="1:12" ht="15" x14ac:dyDescent="0.25">
      <c r="A132" s="14"/>
      <c r="B132" s="15"/>
      <c r="C132" s="11"/>
      <c r="D132" s="7" t="s">
        <v>29</v>
      </c>
      <c r="E132" s="42" t="s">
        <v>49</v>
      </c>
      <c r="F132" s="43">
        <v>180</v>
      </c>
      <c r="G132" s="43">
        <v>0.54</v>
      </c>
      <c r="H132" s="43"/>
      <c r="I132" s="43">
        <v>28.26</v>
      </c>
      <c r="J132" s="43">
        <v>112</v>
      </c>
      <c r="K132" s="44">
        <v>53</v>
      </c>
      <c r="L132" s="43">
        <v>8</v>
      </c>
    </row>
    <row r="133" spans="1:12" ht="15" x14ac:dyDescent="0.25">
      <c r="A133" s="14"/>
      <c r="B133" s="15"/>
      <c r="C133" s="11"/>
      <c r="D133" s="7" t="s">
        <v>30</v>
      </c>
      <c r="E133" s="42"/>
      <c r="F133" s="43">
        <v>20</v>
      </c>
      <c r="G133" s="43">
        <v>1.7</v>
      </c>
      <c r="H133" s="43">
        <v>0.32</v>
      </c>
      <c r="I133" s="43">
        <v>7.4</v>
      </c>
      <c r="J133" s="43">
        <v>40</v>
      </c>
      <c r="K133" s="44"/>
      <c r="L133" s="43">
        <v>2.5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>
        <v>20</v>
      </c>
      <c r="G134" s="43">
        <v>1.54</v>
      </c>
      <c r="H134" s="43">
        <v>0.28000000000000003</v>
      </c>
      <c r="I134" s="43">
        <v>7.48</v>
      </c>
      <c r="J134" s="43">
        <v>39</v>
      </c>
      <c r="K134" s="44"/>
      <c r="L134" s="43">
        <v>2.5</v>
      </c>
    </row>
    <row r="135" spans="1:12" ht="15" x14ac:dyDescent="0.25">
      <c r="A135" s="14"/>
      <c r="B135" s="15"/>
      <c r="C135" s="11"/>
      <c r="D135" s="6"/>
      <c r="E135" s="42" t="s">
        <v>98</v>
      </c>
      <c r="F135" s="43">
        <v>30</v>
      </c>
      <c r="G135" s="43">
        <v>2.46</v>
      </c>
      <c r="H135" s="43">
        <v>6.3</v>
      </c>
      <c r="I135" s="43">
        <v>12.96</v>
      </c>
      <c r="J135" s="43">
        <v>138.9</v>
      </c>
      <c r="K135" s="44"/>
      <c r="L135" s="43">
        <v>29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760</v>
      </c>
      <c r="G137" s="19">
        <f t="shared" ref="G137:J137" si="40">SUM(G128:G136)</f>
        <v>33.43</v>
      </c>
      <c r="H137" s="19">
        <f t="shared" si="40"/>
        <v>34.65</v>
      </c>
      <c r="I137" s="19">
        <f t="shared" si="40"/>
        <v>108.45000000000002</v>
      </c>
      <c r="J137" s="19">
        <f t="shared" si="40"/>
        <v>834.92</v>
      </c>
      <c r="K137" s="25"/>
      <c r="L137" s="19">
        <f t="shared" ref="L137" si="41">SUM(L128:L136)</f>
        <v>105</v>
      </c>
    </row>
    <row r="138" spans="1:12" ht="15" x14ac:dyDescent="0.2">
      <c r="A138" s="33">
        <f>A120</f>
        <v>2</v>
      </c>
      <c r="B138" s="33">
        <f>B120</f>
        <v>1</v>
      </c>
      <c r="C138" s="51" t="s">
        <v>4</v>
      </c>
      <c r="D138" s="52"/>
      <c r="E138" s="31"/>
      <c r="F138" s="32">
        <f>F127+F137</f>
        <v>760</v>
      </c>
      <c r="G138" s="32">
        <f t="shared" ref="G138" si="42">G127+G137</f>
        <v>33.43</v>
      </c>
      <c r="H138" s="32">
        <f t="shared" ref="H138" si="43">H127+H137</f>
        <v>34.65</v>
      </c>
      <c r="I138" s="32">
        <f t="shared" ref="I138" si="44">I127+I137</f>
        <v>108.45000000000002</v>
      </c>
      <c r="J138" s="32">
        <f t="shared" ref="J138:L138" si="45">J127+J137</f>
        <v>834.92</v>
      </c>
      <c r="K138" s="32"/>
      <c r="L138" s="32">
        <f t="shared" si="45"/>
        <v>105</v>
      </c>
    </row>
    <row r="139" spans="1:12" ht="15" x14ac:dyDescent="0.25">
      <c r="A139" s="20">
        <v>2</v>
      </c>
      <c r="B139" s="21">
        <v>2</v>
      </c>
      <c r="C139" s="22" t="s">
        <v>19</v>
      </c>
      <c r="D139" s="5" t="s">
        <v>20</v>
      </c>
      <c r="E139" s="39" t="s">
        <v>93</v>
      </c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 t="s">
        <v>87</v>
      </c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 t="s">
        <v>78</v>
      </c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 t="s">
        <v>88</v>
      </c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/>
      <c r="G146" s="19"/>
      <c r="H146" s="19"/>
      <c r="I146" s="19"/>
      <c r="J146" s="19"/>
      <c r="K146" s="25"/>
      <c r="L146" s="19"/>
    </row>
    <row r="147" spans="1:12" ht="15" x14ac:dyDescent="0.25">
      <c r="A147" s="26">
        <f>A139</f>
        <v>2</v>
      </c>
      <c r="B147" s="13">
        <f>B139</f>
        <v>2</v>
      </c>
      <c r="C147" s="10" t="s">
        <v>24</v>
      </c>
      <c r="D147" s="7" t="s">
        <v>25</v>
      </c>
      <c r="E147" s="42" t="s">
        <v>66</v>
      </c>
      <c r="F147" s="43">
        <v>60</v>
      </c>
      <c r="G147" s="43">
        <v>0.84</v>
      </c>
      <c r="H147" s="43">
        <v>3</v>
      </c>
      <c r="I147" s="43">
        <v>12.42</v>
      </c>
      <c r="J147" s="43">
        <v>72</v>
      </c>
      <c r="K147" s="44">
        <v>24</v>
      </c>
      <c r="L147" s="43">
        <v>8</v>
      </c>
    </row>
    <row r="148" spans="1:12" ht="15" x14ac:dyDescent="0.25">
      <c r="A148" s="23"/>
      <c r="B148" s="15"/>
      <c r="C148" s="11"/>
      <c r="D148" s="7" t="s">
        <v>26</v>
      </c>
      <c r="E148" s="42" t="s">
        <v>67</v>
      </c>
      <c r="F148" s="43">
        <v>200</v>
      </c>
      <c r="G148" s="43">
        <v>2.2400000000000002</v>
      </c>
      <c r="H148" s="43">
        <v>4.6399999999999997</v>
      </c>
      <c r="I148" s="43">
        <v>11.12</v>
      </c>
      <c r="J148" s="43">
        <v>96</v>
      </c>
      <c r="K148" s="44">
        <v>148</v>
      </c>
      <c r="L148" s="43">
        <v>12</v>
      </c>
    </row>
    <row r="149" spans="1:12" ht="15" x14ac:dyDescent="0.25">
      <c r="A149" s="23"/>
      <c r="B149" s="15"/>
      <c r="C149" s="11"/>
      <c r="D149" s="7" t="s">
        <v>27</v>
      </c>
      <c r="E149" s="42" t="s">
        <v>68</v>
      </c>
      <c r="F149" s="43">
        <v>150</v>
      </c>
      <c r="G149" s="43">
        <v>6.45</v>
      </c>
      <c r="H149" s="43">
        <v>21.95</v>
      </c>
      <c r="I149" s="43">
        <v>18.7</v>
      </c>
      <c r="J149" s="43">
        <v>349</v>
      </c>
      <c r="K149" s="44">
        <v>461</v>
      </c>
      <c r="L149" s="43">
        <v>35</v>
      </c>
    </row>
    <row r="150" spans="1:12" ht="15" x14ac:dyDescent="0.25">
      <c r="A150" s="23"/>
      <c r="B150" s="15"/>
      <c r="C150" s="11"/>
      <c r="D150" s="7" t="s">
        <v>28</v>
      </c>
      <c r="E150" s="42" t="s">
        <v>73</v>
      </c>
      <c r="F150" s="43">
        <v>150</v>
      </c>
      <c r="G150" s="43">
        <v>3.15</v>
      </c>
      <c r="H150" s="43">
        <v>6.7</v>
      </c>
      <c r="I150" s="43">
        <v>21.9</v>
      </c>
      <c r="J150" s="43">
        <v>164</v>
      </c>
      <c r="K150" s="44">
        <v>92</v>
      </c>
      <c r="L150" s="43">
        <v>12</v>
      </c>
    </row>
    <row r="151" spans="1:12" ht="15" x14ac:dyDescent="0.25">
      <c r="A151" s="23"/>
      <c r="B151" s="15"/>
      <c r="C151" s="11"/>
      <c r="D151" s="7" t="s">
        <v>29</v>
      </c>
      <c r="E151" s="42" t="s">
        <v>53</v>
      </c>
      <c r="F151" s="43">
        <v>180</v>
      </c>
      <c r="G151" s="43">
        <v>0.09</v>
      </c>
      <c r="H151" s="43"/>
      <c r="I151" s="43">
        <v>22.68</v>
      </c>
      <c r="J151" s="43">
        <v>86</v>
      </c>
      <c r="K151" s="44">
        <v>157</v>
      </c>
      <c r="L151" s="43">
        <v>12</v>
      </c>
    </row>
    <row r="152" spans="1:12" ht="15" x14ac:dyDescent="0.25">
      <c r="A152" s="23"/>
      <c r="B152" s="15"/>
      <c r="C152" s="11"/>
      <c r="D152" s="7" t="s">
        <v>30</v>
      </c>
      <c r="E152" s="42"/>
      <c r="F152" s="43">
        <v>20</v>
      </c>
      <c r="G152" s="43">
        <v>1.7</v>
      </c>
      <c r="H152" s="43">
        <v>0.32</v>
      </c>
      <c r="I152" s="43">
        <v>7.4</v>
      </c>
      <c r="J152" s="43">
        <v>40</v>
      </c>
      <c r="K152" s="44"/>
      <c r="L152" s="43">
        <v>2.5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>
        <v>20</v>
      </c>
      <c r="G153" s="43">
        <v>1.54</v>
      </c>
      <c r="H153" s="43">
        <v>0.28000000000000003</v>
      </c>
      <c r="I153" s="43">
        <v>7.48</v>
      </c>
      <c r="J153" s="43">
        <v>39</v>
      </c>
      <c r="K153" s="44"/>
      <c r="L153" s="43">
        <v>2.5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780</v>
      </c>
      <c r="G156" s="19">
        <f t="shared" ref="G156:J156" si="46">SUM(G147:G155)</f>
        <v>16.010000000000002</v>
      </c>
      <c r="H156" s="19">
        <f t="shared" si="46"/>
        <v>36.89</v>
      </c>
      <c r="I156" s="19">
        <f t="shared" si="46"/>
        <v>101.7</v>
      </c>
      <c r="J156" s="19">
        <f t="shared" si="46"/>
        <v>846</v>
      </c>
      <c r="K156" s="25"/>
      <c r="L156" s="19">
        <f t="shared" ref="L156" si="47">SUM(L147:L155)</f>
        <v>84</v>
      </c>
    </row>
    <row r="157" spans="1:12" ht="15" x14ac:dyDescent="0.2">
      <c r="A157" s="29">
        <f>A139</f>
        <v>2</v>
      </c>
      <c r="B157" s="30">
        <f>B139</f>
        <v>2</v>
      </c>
      <c r="C157" s="51" t="s">
        <v>4</v>
      </c>
      <c r="D157" s="52"/>
      <c r="E157" s="31"/>
      <c r="F157" s="32">
        <f>F146+F156</f>
        <v>780</v>
      </c>
      <c r="G157" s="32">
        <f t="shared" ref="G157" si="48">G146+G156</f>
        <v>16.010000000000002</v>
      </c>
      <c r="H157" s="32">
        <f t="shared" ref="H157" si="49">H146+H156</f>
        <v>36.89</v>
      </c>
      <c r="I157" s="32">
        <f t="shared" ref="I157" si="50">I146+I156</f>
        <v>101.7</v>
      </c>
      <c r="J157" s="32">
        <f t="shared" ref="J157:L157" si="51">J146+J156</f>
        <v>846</v>
      </c>
      <c r="K157" s="32"/>
      <c r="L157" s="32">
        <f t="shared" si="51"/>
        <v>84</v>
      </c>
    </row>
    <row r="158" spans="1:12" ht="15" x14ac:dyDescent="0.25">
      <c r="A158" s="20">
        <v>2</v>
      </c>
      <c r="B158" s="21">
        <v>3</v>
      </c>
      <c r="C158" s="22" t="s">
        <v>19</v>
      </c>
      <c r="D158" s="5" t="s">
        <v>20</v>
      </c>
      <c r="E158" s="39" t="s">
        <v>94</v>
      </c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 t="s">
        <v>85</v>
      </c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78</v>
      </c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 t="s">
        <v>90</v>
      </c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/>
      <c r="G165" s="19"/>
      <c r="H165" s="19"/>
      <c r="I165" s="19"/>
      <c r="J165" s="19"/>
      <c r="K165" s="25"/>
      <c r="L165" s="19"/>
    </row>
    <row r="166" spans="1:12" ht="15" x14ac:dyDescent="0.25">
      <c r="A166" s="26">
        <f>A158</f>
        <v>2</v>
      </c>
      <c r="B166" s="13">
        <f>B158</f>
        <v>3</v>
      </c>
      <c r="C166" s="10" t="s">
        <v>24</v>
      </c>
      <c r="D166" s="7" t="s">
        <v>25</v>
      </c>
      <c r="E166" s="42" t="s">
        <v>104</v>
      </c>
      <c r="F166" s="43">
        <v>60</v>
      </c>
      <c r="G166" s="43">
        <v>0.54</v>
      </c>
      <c r="H166" s="43">
        <v>3</v>
      </c>
      <c r="I166" s="43">
        <v>2.4</v>
      </c>
      <c r="J166" s="43">
        <v>36</v>
      </c>
      <c r="K166" s="44">
        <v>3</v>
      </c>
      <c r="L166" s="43">
        <v>8</v>
      </c>
    </row>
    <row r="167" spans="1:12" ht="15" x14ac:dyDescent="0.25">
      <c r="A167" s="23"/>
      <c r="B167" s="15"/>
      <c r="C167" s="11"/>
      <c r="D167" s="7" t="s">
        <v>26</v>
      </c>
      <c r="E167" s="42" t="s">
        <v>43</v>
      </c>
      <c r="F167" s="43">
        <v>210</v>
      </c>
      <c r="G167" s="43">
        <v>2.7</v>
      </c>
      <c r="H167" s="43">
        <v>5.6</v>
      </c>
      <c r="I167" s="43">
        <v>16.38</v>
      </c>
      <c r="J167" s="43">
        <v>129</v>
      </c>
      <c r="K167" s="44">
        <v>132</v>
      </c>
      <c r="L167" s="43">
        <v>13</v>
      </c>
    </row>
    <row r="168" spans="1:12" ht="15" x14ac:dyDescent="0.25">
      <c r="A168" s="23"/>
      <c r="B168" s="15"/>
      <c r="C168" s="11"/>
      <c r="D168" s="7" t="s">
        <v>27</v>
      </c>
      <c r="E168" s="42" t="s">
        <v>69</v>
      </c>
      <c r="F168" s="43">
        <v>100</v>
      </c>
      <c r="G168" s="43">
        <v>13.9</v>
      </c>
      <c r="H168" s="43">
        <v>6.5</v>
      </c>
      <c r="I168" s="43">
        <v>4</v>
      </c>
      <c r="J168" s="43">
        <v>132</v>
      </c>
      <c r="K168" s="44">
        <v>437</v>
      </c>
      <c r="L168" s="43">
        <v>36</v>
      </c>
    </row>
    <row r="169" spans="1:12" ht="15" x14ac:dyDescent="0.25">
      <c r="A169" s="23"/>
      <c r="B169" s="15"/>
      <c r="C169" s="11"/>
      <c r="D169" s="7" t="s">
        <v>28</v>
      </c>
      <c r="E169" s="42" t="s">
        <v>56</v>
      </c>
      <c r="F169" s="43">
        <v>150</v>
      </c>
      <c r="G169" s="43">
        <v>3.99</v>
      </c>
      <c r="H169" s="43">
        <v>4.24</v>
      </c>
      <c r="I169" s="43">
        <v>24.53</v>
      </c>
      <c r="J169" s="43">
        <v>153</v>
      </c>
      <c r="K169" s="44">
        <v>510</v>
      </c>
      <c r="L169" s="43">
        <v>8</v>
      </c>
    </row>
    <row r="170" spans="1:12" ht="15" x14ac:dyDescent="0.25">
      <c r="A170" s="23"/>
      <c r="B170" s="15"/>
      <c r="C170" s="11"/>
      <c r="D170" s="7" t="s">
        <v>29</v>
      </c>
      <c r="E170" s="42" t="s">
        <v>45</v>
      </c>
      <c r="F170" s="43">
        <v>180</v>
      </c>
      <c r="G170" s="43">
        <v>0.18</v>
      </c>
      <c r="H170" s="43"/>
      <c r="I170" s="43">
        <v>32.22</v>
      </c>
      <c r="J170" s="43">
        <v>128</v>
      </c>
      <c r="K170" s="44">
        <v>631</v>
      </c>
      <c r="L170" s="43">
        <v>8</v>
      </c>
    </row>
    <row r="171" spans="1:12" ht="15" x14ac:dyDescent="0.25">
      <c r="A171" s="23"/>
      <c r="B171" s="15"/>
      <c r="C171" s="11"/>
      <c r="D171" s="7" t="s">
        <v>30</v>
      </c>
      <c r="E171" s="42"/>
      <c r="F171" s="43">
        <v>20</v>
      </c>
      <c r="G171" s="43">
        <v>1.7</v>
      </c>
      <c r="H171" s="43">
        <v>0.32</v>
      </c>
      <c r="I171" s="43">
        <v>7.4</v>
      </c>
      <c r="J171" s="43">
        <v>40</v>
      </c>
      <c r="K171" s="44"/>
      <c r="L171" s="43">
        <v>2.5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>
        <v>20</v>
      </c>
      <c r="G172" s="43">
        <v>1.54</v>
      </c>
      <c r="H172" s="43">
        <v>0.28000000000000003</v>
      </c>
      <c r="I172" s="43">
        <v>7.48</v>
      </c>
      <c r="J172" s="43">
        <v>39</v>
      </c>
      <c r="K172" s="44"/>
      <c r="L172" s="43">
        <v>2.5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740</v>
      </c>
      <c r="G175" s="19">
        <f t="shared" ref="G175:J175" si="52">SUM(G166:G174)</f>
        <v>24.55</v>
      </c>
      <c r="H175" s="19">
        <f t="shared" si="52"/>
        <v>19.940000000000001</v>
      </c>
      <c r="I175" s="19">
        <f t="shared" si="52"/>
        <v>94.410000000000011</v>
      </c>
      <c r="J175" s="19">
        <f t="shared" si="52"/>
        <v>657</v>
      </c>
      <c r="K175" s="25"/>
      <c r="L175" s="19">
        <f t="shared" ref="L175" si="53">SUM(L166:L174)</f>
        <v>78</v>
      </c>
    </row>
    <row r="176" spans="1:12" ht="15" x14ac:dyDescent="0.2">
      <c r="A176" s="29">
        <f>A158</f>
        <v>2</v>
      </c>
      <c r="B176" s="30">
        <f>B158</f>
        <v>3</v>
      </c>
      <c r="C176" s="51" t="s">
        <v>4</v>
      </c>
      <c r="D176" s="52"/>
      <c r="E176" s="31"/>
      <c r="F176" s="32">
        <f>F165+F175</f>
        <v>740</v>
      </c>
      <c r="G176" s="32">
        <f t="shared" ref="G176" si="54">G165+G175</f>
        <v>24.55</v>
      </c>
      <c r="H176" s="32">
        <f t="shared" ref="H176" si="55">H165+H175</f>
        <v>19.940000000000001</v>
      </c>
      <c r="I176" s="32">
        <f t="shared" ref="I176" si="56">I165+I175</f>
        <v>94.410000000000011</v>
      </c>
      <c r="J176" s="32">
        <f t="shared" ref="J176:L176" si="57">J165+J175</f>
        <v>657</v>
      </c>
      <c r="K176" s="32"/>
      <c r="L176" s="32">
        <f t="shared" si="57"/>
        <v>78</v>
      </c>
    </row>
    <row r="177" spans="1:12" ht="15" x14ac:dyDescent="0.25">
      <c r="A177" s="20">
        <v>2</v>
      </c>
      <c r="B177" s="21">
        <v>4</v>
      </c>
      <c r="C177" s="22" t="s">
        <v>19</v>
      </c>
      <c r="D177" s="5" t="s">
        <v>20</v>
      </c>
      <c r="E177" s="39" t="s">
        <v>95</v>
      </c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 t="s">
        <v>81</v>
      </c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 t="s">
        <v>78</v>
      </c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 t="s">
        <v>77</v>
      </c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/>
      <c r="G184" s="19"/>
      <c r="H184" s="19"/>
      <c r="I184" s="19"/>
      <c r="J184" s="19"/>
      <c r="K184" s="25"/>
      <c r="L184" s="19"/>
    </row>
    <row r="185" spans="1:12" ht="15" x14ac:dyDescent="0.25">
      <c r="A185" s="26">
        <f>A177</f>
        <v>2</v>
      </c>
      <c r="B185" s="13">
        <f>B177</f>
        <v>4</v>
      </c>
      <c r="C185" s="10" t="s">
        <v>24</v>
      </c>
      <c r="D185" s="7" t="s">
        <v>25</v>
      </c>
      <c r="E185" s="42" t="s">
        <v>105</v>
      </c>
      <c r="F185" s="43">
        <v>60</v>
      </c>
      <c r="G185" s="43">
        <v>0.8</v>
      </c>
      <c r="H185" s="43">
        <v>4.5599999999999996</v>
      </c>
      <c r="I185" s="43">
        <v>8.2200000000000006</v>
      </c>
      <c r="J185" s="43">
        <v>65</v>
      </c>
      <c r="K185" s="44">
        <v>29</v>
      </c>
      <c r="L185" s="43">
        <v>8</v>
      </c>
    </row>
    <row r="186" spans="1:12" ht="15" x14ac:dyDescent="0.25">
      <c r="A186" s="23"/>
      <c r="B186" s="15"/>
      <c r="C186" s="11"/>
      <c r="D186" s="7" t="s">
        <v>26</v>
      </c>
      <c r="E186" s="42" t="s">
        <v>46</v>
      </c>
      <c r="F186" s="43">
        <v>210</v>
      </c>
      <c r="G186" s="43">
        <v>1.9</v>
      </c>
      <c r="H186" s="43">
        <v>6.15</v>
      </c>
      <c r="I186" s="43">
        <v>10.72</v>
      </c>
      <c r="J186" s="43">
        <v>106</v>
      </c>
      <c r="K186" s="44">
        <v>110</v>
      </c>
      <c r="L186" s="43">
        <v>14</v>
      </c>
    </row>
    <row r="187" spans="1:12" ht="15" x14ac:dyDescent="0.25">
      <c r="A187" s="23"/>
      <c r="B187" s="15"/>
      <c r="C187" s="11"/>
      <c r="D187" s="7" t="s">
        <v>27</v>
      </c>
      <c r="E187" s="42" t="s">
        <v>55</v>
      </c>
      <c r="F187" s="43">
        <v>90</v>
      </c>
      <c r="G187" s="43">
        <v>15.48</v>
      </c>
      <c r="H187" s="43">
        <v>15.66</v>
      </c>
      <c r="I187" s="43">
        <v>2.94</v>
      </c>
      <c r="J187" s="43">
        <v>212</v>
      </c>
      <c r="K187" s="44">
        <v>82</v>
      </c>
      <c r="L187" s="43">
        <v>33</v>
      </c>
    </row>
    <row r="188" spans="1:12" ht="15" x14ac:dyDescent="0.25">
      <c r="A188" s="23"/>
      <c r="B188" s="15"/>
      <c r="C188" s="11"/>
      <c r="D188" s="7" t="s">
        <v>28</v>
      </c>
      <c r="E188" s="42" t="s">
        <v>70</v>
      </c>
      <c r="F188" s="43">
        <v>200</v>
      </c>
      <c r="G188" s="43">
        <v>5.05</v>
      </c>
      <c r="H188" s="43">
        <v>10.97</v>
      </c>
      <c r="I188" s="43">
        <v>43.25</v>
      </c>
      <c r="J188" s="43">
        <v>298</v>
      </c>
      <c r="K188" s="44">
        <v>511</v>
      </c>
      <c r="L188" s="43">
        <v>10</v>
      </c>
    </row>
    <row r="189" spans="1:12" ht="15" x14ac:dyDescent="0.25">
      <c r="A189" s="23"/>
      <c r="B189" s="15"/>
      <c r="C189" s="11"/>
      <c r="D189" s="7" t="s">
        <v>29</v>
      </c>
      <c r="E189" s="42" t="s">
        <v>42</v>
      </c>
      <c r="F189" s="43">
        <v>180</v>
      </c>
      <c r="G189" s="43">
        <v>0.36</v>
      </c>
      <c r="H189" s="43"/>
      <c r="I189" s="43">
        <v>24.66</v>
      </c>
      <c r="J189" s="43">
        <v>95</v>
      </c>
      <c r="K189" s="44">
        <v>154</v>
      </c>
      <c r="L189" s="43">
        <v>12</v>
      </c>
    </row>
    <row r="190" spans="1:12" ht="15" x14ac:dyDescent="0.25">
      <c r="A190" s="23"/>
      <c r="B190" s="15"/>
      <c r="C190" s="11"/>
      <c r="D190" s="7" t="s">
        <v>30</v>
      </c>
      <c r="E190" s="42"/>
      <c r="F190" s="43">
        <v>20</v>
      </c>
      <c r="G190" s="43">
        <v>1.7</v>
      </c>
      <c r="H190" s="43">
        <v>0.32</v>
      </c>
      <c r="I190" s="43">
        <v>7.4</v>
      </c>
      <c r="J190" s="43">
        <v>40</v>
      </c>
      <c r="K190" s="44"/>
      <c r="L190" s="43">
        <v>2.5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>
        <v>20</v>
      </c>
      <c r="G191" s="43">
        <v>1.54</v>
      </c>
      <c r="H191" s="43">
        <v>0.28000000000000003</v>
      </c>
      <c r="I191" s="43">
        <v>7.48</v>
      </c>
      <c r="J191" s="43">
        <v>39</v>
      </c>
      <c r="K191" s="44"/>
      <c r="L191" s="43">
        <v>2.5</v>
      </c>
    </row>
    <row r="192" spans="1:12" ht="15" x14ac:dyDescent="0.25">
      <c r="A192" s="23"/>
      <c r="B192" s="15"/>
      <c r="C192" s="11"/>
      <c r="D192" s="6"/>
      <c r="E192" s="42" t="s">
        <v>97</v>
      </c>
      <c r="F192" s="43">
        <v>200</v>
      </c>
      <c r="G192" s="43"/>
      <c r="H192" s="43"/>
      <c r="I192" s="43">
        <v>20</v>
      </c>
      <c r="J192" s="43">
        <v>80</v>
      </c>
      <c r="K192" s="44"/>
      <c r="L192" s="43">
        <v>30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980</v>
      </c>
      <c r="G194" s="19">
        <f t="shared" ref="G194:J194" si="58">SUM(G185:G193)</f>
        <v>26.83</v>
      </c>
      <c r="H194" s="19">
        <f t="shared" si="58"/>
        <v>37.940000000000005</v>
      </c>
      <c r="I194" s="19">
        <f t="shared" si="58"/>
        <v>124.67</v>
      </c>
      <c r="J194" s="19">
        <f t="shared" si="58"/>
        <v>935</v>
      </c>
      <c r="K194" s="25"/>
      <c r="L194" s="19">
        <f t="shared" ref="L194" si="59">SUM(L185:L193)</f>
        <v>112</v>
      </c>
    </row>
    <row r="195" spans="1:12" ht="15.75" thickBot="1" x14ac:dyDescent="0.25">
      <c r="A195" s="29">
        <f>A177</f>
        <v>2</v>
      </c>
      <c r="B195" s="30">
        <f>B177</f>
        <v>4</v>
      </c>
      <c r="C195" s="51" t="s">
        <v>4</v>
      </c>
      <c r="D195" s="52"/>
      <c r="E195" s="31"/>
      <c r="F195" s="32">
        <f>F184+F194</f>
        <v>980</v>
      </c>
      <c r="G195" s="32">
        <f t="shared" ref="G195" si="60">G184+G194</f>
        <v>26.83</v>
      </c>
      <c r="H195" s="32">
        <f t="shared" ref="H195" si="61">H184+H194</f>
        <v>37.940000000000005</v>
      </c>
      <c r="I195" s="32">
        <f t="shared" ref="I195" si="62">I184+I194</f>
        <v>124.67</v>
      </c>
      <c r="J195" s="32">
        <f t="shared" ref="J195:L195" si="63">J184+J194</f>
        <v>935</v>
      </c>
      <c r="K195" s="32"/>
      <c r="L195" s="32">
        <f t="shared" si="63"/>
        <v>112</v>
      </c>
    </row>
    <row r="196" spans="1:12" ht="15" x14ac:dyDescent="0.25">
      <c r="A196" s="20">
        <v>2</v>
      </c>
      <c r="B196" s="21">
        <v>5</v>
      </c>
      <c r="C196" s="22" t="s">
        <v>19</v>
      </c>
      <c r="D196" s="5" t="s">
        <v>20</v>
      </c>
      <c r="E196" s="39" t="s">
        <v>79</v>
      </c>
      <c r="F196" s="40"/>
      <c r="G196" s="40"/>
      <c r="H196" s="40"/>
      <c r="I196" s="40"/>
      <c r="J196" s="40"/>
      <c r="K196" s="41"/>
      <c r="L196" s="40"/>
    </row>
    <row r="197" spans="1:12" ht="15" x14ac:dyDescent="0.25">
      <c r="A197" s="23"/>
      <c r="B197" s="15"/>
      <c r="C197" s="11"/>
      <c r="D197" s="6"/>
      <c r="E197" s="42" t="s">
        <v>96</v>
      </c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21</v>
      </c>
      <c r="E198" s="42" t="s">
        <v>76</v>
      </c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22</v>
      </c>
      <c r="E199" s="42" t="s">
        <v>78</v>
      </c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23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25">
      <c r="A203" s="24"/>
      <c r="B203" s="17"/>
      <c r="C203" s="8"/>
      <c r="D203" s="18" t="s">
        <v>32</v>
      </c>
      <c r="E203" s="9"/>
      <c r="F203" s="19"/>
      <c r="G203" s="19"/>
      <c r="H203" s="19"/>
      <c r="I203" s="19"/>
      <c r="J203" s="19"/>
      <c r="K203" s="25"/>
      <c r="L203" s="19"/>
    </row>
    <row r="204" spans="1:12" ht="15" x14ac:dyDescent="0.25">
      <c r="A204" s="26">
        <f>A196</f>
        <v>2</v>
      </c>
      <c r="B204" s="13">
        <f>B196</f>
        <v>5</v>
      </c>
      <c r="C204" s="10" t="s">
        <v>24</v>
      </c>
      <c r="D204" s="7" t="s">
        <v>25</v>
      </c>
      <c r="E204" s="42" t="s">
        <v>71</v>
      </c>
      <c r="F204" s="43">
        <v>60</v>
      </c>
      <c r="G204" s="43">
        <v>0.78</v>
      </c>
      <c r="H204" s="43">
        <v>5.94</v>
      </c>
      <c r="I204" s="43">
        <v>5.05</v>
      </c>
      <c r="J204" s="43">
        <v>73</v>
      </c>
      <c r="K204" s="44">
        <v>30</v>
      </c>
      <c r="L204" s="43">
        <v>12</v>
      </c>
    </row>
    <row r="205" spans="1:12" ht="15" x14ac:dyDescent="0.25">
      <c r="A205" s="23"/>
      <c r="B205" s="15"/>
      <c r="C205" s="11"/>
      <c r="D205" s="7" t="s">
        <v>26</v>
      </c>
      <c r="E205" s="42" t="s">
        <v>72</v>
      </c>
      <c r="F205" s="43">
        <v>200</v>
      </c>
      <c r="G205" s="43">
        <v>2.0499999999999998</v>
      </c>
      <c r="H205" s="43">
        <v>1.94</v>
      </c>
      <c r="I205" s="43">
        <v>14.95</v>
      </c>
      <c r="J205" s="43">
        <v>86</v>
      </c>
      <c r="K205" s="44">
        <v>138</v>
      </c>
      <c r="L205" s="43">
        <v>13</v>
      </c>
    </row>
    <row r="206" spans="1:12" ht="15" x14ac:dyDescent="0.25">
      <c r="A206" s="23"/>
      <c r="B206" s="15"/>
      <c r="C206" s="11"/>
      <c r="D206" s="7" t="s">
        <v>27</v>
      </c>
      <c r="E206" s="42" t="s">
        <v>44</v>
      </c>
      <c r="F206" s="43">
        <v>90</v>
      </c>
      <c r="G206" s="43">
        <v>11.52</v>
      </c>
      <c r="H206" s="43">
        <v>12.24</v>
      </c>
      <c r="I206" s="43">
        <v>8.91</v>
      </c>
      <c r="J206" s="43">
        <v>186</v>
      </c>
      <c r="K206" s="44">
        <v>88</v>
      </c>
      <c r="L206" s="43">
        <v>33</v>
      </c>
    </row>
    <row r="207" spans="1:12" ht="15" x14ac:dyDescent="0.25">
      <c r="A207" s="23"/>
      <c r="B207" s="15"/>
      <c r="C207" s="11"/>
      <c r="D207" s="7" t="s">
        <v>28</v>
      </c>
      <c r="E207" s="42" t="s">
        <v>73</v>
      </c>
      <c r="F207" s="43">
        <v>150</v>
      </c>
      <c r="G207" s="43">
        <v>3.15</v>
      </c>
      <c r="H207" s="43">
        <v>6.7</v>
      </c>
      <c r="I207" s="43">
        <v>21.9</v>
      </c>
      <c r="J207" s="43">
        <v>164</v>
      </c>
      <c r="K207" s="44">
        <v>92</v>
      </c>
      <c r="L207" s="43">
        <v>12</v>
      </c>
    </row>
    <row r="208" spans="1:12" ht="15" x14ac:dyDescent="0.25">
      <c r="A208" s="23"/>
      <c r="B208" s="15"/>
      <c r="C208" s="11"/>
      <c r="D208" s="7" t="s">
        <v>29</v>
      </c>
      <c r="E208" s="42" t="s">
        <v>53</v>
      </c>
      <c r="F208" s="43">
        <v>180</v>
      </c>
      <c r="G208" s="43">
        <v>0.09</v>
      </c>
      <c r="H208" s="43"/>
      <c r="I208" s="43">
        <v>22.68</v>
      </c>
      <c r="J208" s="43">
        <v>86</v>
      </c>
      <c r="K208" s="44">
        <v>157</v>
      </c>
      <c r="L208" s="43">
        <v>12</v>
      </c>
    </row>
    <row r="209" spans="1:12" ht="15" x14ac:dyDescent="0.25">
      <c r="A209" s="23"/>
      <c r="B209" s="15"/>
      <c r="C209" s="11"/>
      <c r="D209" s="7" t="s">
        <v>30</v>
      </c>
      <c r="E209" s="42"/>
      <c r="F209" s="43">
        <v>20</v>
      </c>
      <c r="G209" s="43">
        <v>1.7</v>
      </c>
      <c r="H209" s="43">
        <v>0.32</v>
      </c>
      <c r="I209" s="43">
        <v>7.4</v>
      </c>
      <c r="J209" s="43">
        <v>40</v>
      </c>
      <c r="K209" s="44"/>
      <c r="L209" s="43">
        <v>2.5</v>
      </c>
    </row>
    <row r="210" spans="1:12" ht="15" x14ac:dyDescent="0.25">
      <c r="A210" s="23"/>
      <c r="B210" s="15"/>
      <c r="C210" s="11"/>
      <c r="D210" s="7" t="s">
        <v>31</v>
      </c>
      <c r="E210" s="42"/>
      <c r="F210" s="43">
        <v>20</v>
      </c>
      <c r="G210" s="43">
        <v>1.54</v>
      </c>
      <c r="H210" s="43">
        <v>0.28000000000000003</v>
      </c>
      <c r="I210" s="43">
        <v>7.48</v>
      </c>
      <c r="J210" s="43">
        <v>39</v>
      </c>
      <c r="K210" s="44"/>
      <c r="L210" s="43">
        <v>2.5</v>
      </c>
    </row>
    <row r="211" spans="1:12" ht="15" x14ac:dyDescent="0.25">
      <c r="A211" s="23"/>
      <c r="B211" s="15"/>
      <c r="C211" s="11"/>
      <c r="D211" s="6"/>
      <c r="E211" s="42" t="s">
        <v>90</v>
      </c>
      <c r="F211" s="43">
        <v>100</v>
      </c>
      <c r="G211" s="43">
        <v>0.4</v>
      </c>
      <c r="H211" s="43">
        <v>0.3</v>
      </c>
      <c r="I211" s="43">
        <v>10.3</v>
      </c>
      <c r="J211" s="43">
        <v>47</v>
      </c>
      <c r="K211" s="44"/>
      <c r="L211" s="43">
        <v>23.54</v>
      </c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32</v>
      </c>
      <c r="E213" s="9"/>
      <c r="F213" s="19">
        <f>SUM(F204:F212)</f>
        <v>820</v>
      </c>
      <c r="G213" s="19">
        <f t="shared" ref="G213:J213" si="64">SUM(G204:G212)</f>
        <v>21.229999999999997</v>
      </c>
      <c r="H213" s="19">
        <f t="shared" si="64"/>
        <v>27.720000000000002</v>
      </c>
      <c r="I213" s="19">
        <f t="shared" si="64"/>
        <v>98.670000000000016</v>
      </c>
      <c r="J213" s="19">
        <f t="shared" si="64"/>
        <v>721</v>
      </c>
      <c r="K213" s="25"/>
      <c r="L213" s="19">
        <f t="shared" ref="L213" si="65">SUM(L204:L212)</f>
        <v>110.53999999999999</v>
      </c>
    </row>
    <row r="214" spans="1:12" ht="15.75" thickBot="1" x14ac:dyDescent="0.25">
      <c r="A214" s="29">
        <f>A196</f>
        <v>2</v>
      </c>
      <c r="B214" s="30">
        <f>B196</f>
        <v>5</v>
      </c>
      <c r="C214" s="51" t="s">
        <v>4</v>
      </c>
      <c r="D214" s="52"/>
      <c r="E214" s="31"/>
      <c r="F214" s="32">
        <f>F203+F213</f>
        <v>820</v>
      </c>
      <c r="G214" s="32">
        <f t="shared" ref="G214:J214" si="66">G203+G213</f>
        <v>21.229999999999997</v>
      </c>
      <c r="H214" s="32">
        <f t="shared" si="66"/>
        <v>27.720000000000002</v>
      </c>
      <c r="I214" s="32">
        <f t="shared" si="66"/>
        <v>98.670000000000016</v>
      </c>
      <c r="J214" s="32">
        <f t="shared" si="66"/>
        <v>721</v>
      </c>
      <c r="K214" s="32"/>
      <c r="L214" s="32">
        <f t="shared" ref="L214" si="67">L203+L213</f>
        <v>110.53999999999999</v>
      </c>
    </row>
    <row r="215" spans="1:12" ht="15" x14ac:dyDescent="0.25">
      <c r="A215" s="20">
        <v>2</v>
      </c>
      <c r="B215" s="21">
        <v>6</v>
      </c>
      <c r="C215" s="22" t="s">
        <v>19</v>
      </c>
      <c r="D215" s="5" t="s">
        <v>20</v>
      </c>
      <c r="E215" s="39" t="s">
        <v>86</v>
      </c>
      <c r="F215" s="40"/>
      <c r="G215" s="40"/>
      <c r="H215" s="40"/>
      <c r="I215" s="40"/>
      <c r="J215" s="40"/>
      <c r="K215" s="41"/>
      <c r="L215" s="40"/>
    </row>
    <row r="216" spans="1:12" ht="15" x14ac:dyDescent="0.25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3"/>
      <c r="B217" s="15"/>
      <c r="C217" s="11"/>
      <c r="D217" s="7" t="s">
        <v>21</v>
      </c>
      <c r="E217" s="42" t="s">
        <v>87</v>
      </c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23"/>
      <c r="B218" s="15"/>
      <c r="C218" s="11"/>
      <c r="D218" s="7" t="s">
        <v>22</v>
      </c>
      <c r="E218" s="42" t="s">
        <v>78</v>
      </c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3"/>
      <c r="B219" s="15"/>
      <c r="C219" s="11"/>
      <c r="D219" s="7" t="s">
        <v>23</v>
      </c>
      <c r="E219" s="42" t="s">
        <v>88</v>
      </c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25">
      <c r="A222" s="24"/>
      <c r="B222" s="17"/>
      <c r="C222" s="8"/>
      <c r="D222" s="18" t="s">
        <v>32</v>
      </c>
      <c r="E222" s="9"/>
      <c r="F222" s="19"/>
      <c r="G222" s="19"/>
      <c r="H222" s="19"/>
      <c r="I222" s="19"/>
      <c r="J222" s="19"/>
      <c r="K222" s="25"/>
      <c r="L222" s="19"/>
    </row>
    <row r="223" spans="1:12" ht="15" x14ac:dyDescent="0.25">
      <c r="A223" s="26">
        <f>A215</f>
        <v>2</v>
      </c>
      <c r="B223" s="13">
        <f>B215</f>
        <v>6</v>
      </c>
      <c r="C223" s="10" t="s">
        <v>24</v>
      </c>
      <c r="D223" s="7" t="s">
        <v>25</v>
      </c>
      <c r="E223" s="42" t="s">
        <v>102</v>
      </c>
      <c r="F223" s="43">
        <v>60</v>
      </c>
      <c r="G223" s="43">
        <v>0.45</v>
      </c>
      <c r="H223" s="43">
        <v>5.3</v>
      </c>
      <c r="I223" s="43">
        <v>2.25</v>
      </c>
      <c r="J223" s="43">
        <v>59</v>
      </c>
      <c r="K223" s="44">
        <v>28</v>
      </c>
      <c r="L223" s="43">
        <v>12</v>
      </c>
    </row>
    <row r="224" spans="1:12" ht="15" x14ac:dyDescent="0.25">
      <c r="A224" s="23"/>
      <c r="B224" s="15"/>
      <c r="C224" s="11"/>
      <c r="D224" s="7" t="s">
        <v>26</v>
      </c>
      <c r="E224" s="42" t="s">
        <v>60</v>
      </c>
      <c r="F224" s="43">
        <v>210</v>
      </c>
      <c r="G224" s="43">
        <v>6.62</v>
      </c>
      <c r="H224" s="43">
        <v>8</v>
      </c>
      <c r="I224" s="43">
        <v>13.5</v>
      </c>
      <c r="J224" s="43">
        <v>143</v>
      </c>
      <c r="K224" s="44">
        <v>44</v>
      </c>
      <c r="L224" s="43">
        <v>13</v>
      </c>
    </row>
    <row r="225" spans="1:12" ht="15" x14ac:dyDescent="0.25">
      <c r="A225" s="23"/>
      <c r="B225" s="15"/>
      <c r="C225" s="11"/>
      <c r="D225" s="7" t="s">
        <v>27</v>
      </c>
      <c r="E225" s="42" t="s">
        <v>47</v>
      </c>
      <c r="F225" s="43">
        <v>90</v>
      </c>
      <c r="G225" s="43">
        <v>12.87</v>
      </c>
      <c r="H225" s="43">
        <v>15.39</v>
      </c>
      <c r="I225" s="43">
        <v>8.5500000000000007</v>
      </c>
      <c r="J225" s="43">
        <v>222</v>
      </c>
      <c r="K225" s="44">
        <v>81</v>
      </c>
      <c r="L225" s="43">
        <v>33</v>
      </c>
    </row>
    <row r="226" spans="1:12" ht="15" x14ac:dyDescent="0.25">
      <c r="A226" s="23"/>
      <c r="B226" s="15"/>
      <c r="C226" s="11"/>
      <c r="D226" s="7" t="s">
        <v>28</v>
      </c>
      <c r="E226" s="42" t="s">
        <v>48</v>
      </c>
      <c r="F226" s="43">
        <v>150</v>
      </c>
      <c r="G226" s="43">
        <v>5.25</v>
      </c>
      <c r="H226" s="43">
        <v>6.15</v>
      </c>
      <c r="I226" s="43">
        <v>35.25</v>
      </c>
      <c r="J226" s="43">
        <v>221</v>
      </c>
      <c r="K226" s="44">
        <v>97</v>
      </c>
      <c r="L226" s="43">
        <v>8</v>
      </c>
    </row>
    <row r="227" spans="1:12" ht="15" x14ac:dyDescent="0.25">
      <c r="A227" s="23"/>
      <c r="B227" s="15"/>
      <c r="C227" s="11"/>
      <c r="D227" s="7" t="s">
        <v>29</v>
      </c>
      <c r="E227" s="42" t="s">
        <v>74</v>
      </c>
      <c r="F227" s="43">
        <v>180</v>
      </c>
      <c r="G227" s="43">
        <v>0.54</v>
      </c>
      <c r="H227" s="43"/>
      <c r="I227" s="43">
        <v>28.26</v>
      </c>
      <c r="J227" s="43">
        <v>112</v>
      </c>
      <c r="K227" s="44">
        <v>155</v>
      </c>
      <c r="L227" s="43">
        <v>12</v>
      </c>
    </row>
    <row r="228" spans="1:12" ht="15" x14ac:dyDescent="0.25">
      <c r="A228" s="23"/>
      <c r="B228" s="15"/>
      <c r="C228" s="11"/>
      <c r="D228" s="7" t="s">
        <v>30</v>
      </c>
      <c r="E228" s="42"/>
      <c r="F228" s="43">
        <v>20</v>
      </c>
      <c r="G228" s="43">
        <v>1.7</v>
      </c>
      <c r="H228" s="43">
        <v>0.32</v>
      </c>
      <c r="I228" s="43">
        <v>7.4</v>
      </c>
      <c r="J228" s="43">
        <v>40</v>
      </c>
      <c r="K228" s="44"/>
      <c r="L228" s="43">
        <v>2.5</v>
      </c>
    </row>
    <row r="229" spans="1:12" ht="15" x14ac:dyDescent="0.25">
      <c r="A229" s="23"/>
      <c r="B229" s="15"/>
      <c r="C229" s="11"/>
      <c r="D229" s="7" t="s">
        <v>31</v>
      </c>
      <c r="E229" s="42"/>
      <c r="F229" s="43">
        <v>20</v>
      </c>
      <c r="G229" s="43">
        <v>1.54</v>
      </c>
      <c r="H229" s="43">
        <v>0.28000000000000003</v>
      </c>
      <c r="I229" s="43">
        <v>7.48</v>
      </c>
      <c r="J229" s="43">
        <v>39</v>
      </c>
      <c r="K229" s="44"/>
      <c r="L229" s="43">
        <v>2.5</v>
      </c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4"/>
      <c r="B232" s="17"/>
      <c r="C232" s="8"/>
      <c r="D232" s="18" t="s">
        <v>32</v>
      </c>
      <c r="E232" s="9"/>
      <c r="F232" s="19">
        <f>SUM(F223:F231)</f>
        <v>730</v>
      </c>
      <c r="G232" s="19">
        <f t="shared" ref="G232:J232" si="68">SUM(G223:G231)</f>
        <v>28.969999999999995</v>
      </c>
      <c r="H232" s="19">
        <f t="shared" si="68"/>
        <v>35.440000000000005</v>
      </c>
      <c r="I232" s="19">
        <f t="shared" si="68"/>
        <v>102.69000000000001</v>
      </c>
      <c r="J232" s="19">
        <f t="shared" si="68"/>
        <v>836</v>
      </c>
      <c r="K232" s="25"/>
      <c r="L232" s="19">
        <f t="shared" ref="L232" si="69">SUM(L223:L231)</f>
        <v>83</v>
      </c>
    </row>
    <row r="233" spans="1:12" ht="15.75" thickBot="1" x14ac:dyDescent="0.25">
      <c r="A233" s="29">
        <f>A215</f>
        <v>2</v>
      </c>
      <c r="B233" s="30">
        <f>B215</f>
        <v>6</v>
      </c>
      <c r="C233" s="51" t="s">
        <v>4</v>
      </c>
      <c r="D233" s="52"/>
      <c r="E233" s="31"/>
      <c r="F233" s="32">
        <f>F222+F232</f>
        <v>730</v>
      </c>
      <c r="G233" s="32">
        <f t="shared" ref="G233:J233" si="70">G222+G232</f>
        <v>28.969999999999995</v>
      </c>
      <c r="H233" s="32">
        <f t="shared" si="70"/>
        <v>35.440000000000005</v>
      </c>
      <c r="I233" s="32">
        <f t="shared" si="70"/>
        <v>102.69000000000001</v>
      </c>
      <c r="J233" s="32">
        <f t="shared" si="70"/>
        <v>836</v>
      </c>
      <c r="K233" s="32"/>
      <c r="L233" s="32">
        <f t="shared" ref="L233" si="71">L222+L232</f>
        <v>83</v>
      </c>
    </row>
    <row r="234" spans="1:12" ht="13.9" customHeight="1" thickBot="1" x14ac:dyDescent="0.25">
      <c r="A234" s="27"/>
      <c r="B234" s="28"/>
      <c r="C234" s="56" t="s">
        <v>5</v>
      </c>
      <c r="D234" s="57"/>
      <c r="E234" s="58"/>
      <c r="F234" s="34">
        <f>(F24+F43+F62+F81+F100+F119+F138+F157+F176+F195+F214+F233)/(IF(F24=0,0,1)+IF(F43=0,0,1)+IF(F62=0,0,1)+IF(F81=0,0,1)+IF(F100=0,0,1)+IF(F119=0,0,1)+IF(F138=0,0,1)+IF(F157=0,0,1)+IF(F176=0,0,1)+IF(F195=0,0,1)+IF(F214=0,0,1)+IF(F233=0,0,1))</f>
        <v>842.5</v>
      </c>
      <c r="G234" s="34">
        <f t="shared" ref="G234:L234" si="72">(G24+G43+G62+G81+G100+G119+G138+G157+G176+G195+G214+G233)/(IF(G24=0,0,1)+IF(G43=0,0,1)+IF(G62=0,0,1)+IF(G81=0,0,1)+IF(G100=0,0,1)+IF(G119=0,0,1)+IF(G138=0,0,1)+IF(G157=0,0,1)+IF(G176=0,0,1)+IF(G195=0,0,1)+IF(G214=0,0,1)+IF(G233=0,0,1))</f>
        <v>26.322500000000002</v>
      </c>
      <c r="H234" s="34">
        <f t="shared" si="72"/>
        <v>32.848333333333336</v>
      </c>
      <c r="I234" s="34">
        <f>(I24+I43+I62+I81+I100+I119+I138+I157+I176+I195+I214+I233)/(IF(I24=0,0,1)+IF(I43=0,0,1)+IF(I62=0,0,1)+IF(I81=0,0,1)+IF(I100=0,0,1)+IF(I119=0,0,1)+IF(I138=0,0,1)+IF(I157=0,0,1)+IF(I176=0,0,1)+IF(I195=0,0,1)+IF(I214=0,0,1)+IF(I233=0,0,1))</f>
        <v>112.16000000000003</v>
      </c>
      <c r="J234" s="34">
        <f t="shared" si="72"/>
        <v>838.995</v>
      </c>
      <c r="K234" s="34"/>
      <c r="L234" s="34">
        <f t="shared" si="72"/>
        <v>93.295000000000002</v>
      </c>
    </row>
  </sheetData>
  <mergeCells count="16">
    <mergeCell ref="C234:E234"/>
    <mergeCell ref="C195:D195"/>
    <mergeCell ref="C119:D119"/>
    <mergeCell ref="C138:D138"/>
    <mergeCell ref="C157:D157"/>
    <mergeCell ref="C176:D176"/>
    <mergeCell ref="C214:D214"/>
    <mergeCell ref="C233:D233"/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2024-03-28T06:15:39Z</dcterms:modified>
</cp:coreProperties>
</file>